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ed\Documents\1A\1) Kanzlei\1) Vorlagen, Vordrucke, Fachinfos\1) Grenzgänger\0) Formulare, Vordrucke\"/>
    </mc:Choice>
  </mc:AlternateContent>
  <xr:revisionPtr revIDLastSave="0" documentId="13_ncr:1_{95F83BAC-19C0-4344-9765-6DF9C0645876}" xr6:coauthVersionLast="36" xr6:coauthVersionMax="36" xr10:uidLastSave="{00000000-0000-0000-0000-000000000000}"/>
  <bookViews>
    <workbookView xWindow="293" yWindow="113" windowWidth="9638" windowHeight="4253" xr2:uid="{00000000-000D-0000-FFFF-FFFF00000000}"/>
  </bookViews>
  <sheets>
    <sheet name="Hinweise u. Kostenermittlung" sheetId="1" r:id="rId1"/>
    <sheet name="Rechtsinfo" sheetId="2" r:id="rId2"/>
  </sheets>
  <definedNames>
    <definedName name="_xlnm.Print_Area" localSheetId="0">'Hinweise u. Kostenermittlung'!$A$1:$Q$141</definedName>
  </definedNames>
  <calcPr calcId="191029"/>
</workbook>
</file>

<file path=xl/calcChain.xml><?xml version="1.0" encoding="utf-8"?>
<calcChain xmlns="http://schemas.openxmlformats.org/spreadsheetml/2006/main">
  <c r="N42" i="1" l="1"/>
  <c r="N139" i="1"/>
  <c r="P137" i="1" l="1"/>
  <c r="L138" i="1"/>
  <c r="H139" i="1" s="1"/>
  <c r="J138" i="1"/>
  <c r="H138" i="1"/>
  <c r="N137" i="1" l="1"/>
  <c r="F138" i="1" l="1"/>
  <c r="D138" i="1"/>
  <c r="D139" i="1" l="1"/>
  <c r="F139" i="1" s="1"/>
  <c r="P139" i="1" s="1"/>
  <c r="P141" i="1" s="1"/>
</calcChain>
</file>

<file path=xl/sharedStrings.xml><?xml version="1.0" encoding="utf-8"?>
<sst xmlns="http://schemas.openxmlformats.org/spreadsheetml/2006/main" count="153" uniqueCount="128">
  <si>
    <t>überweisen kann. Wegen dieser und möglicherweise anderer beruflich veranlasster</t>
  </si>
  <si>
    <t>Sie benötigen Ihr Konto in der Schweiz schon allein dafür, dass Ihnen Ihr Arbeitgeber Ihr Gehalt</t>
  </si>
  <si>
    <t xml:space="preserve">Um Ihnen die mühsame und kleinkarierte Arbeit der Gebührenaufteilung zu ersparen, zeigt sich der </t>
  </si>
  <si>
    <t>Spätestens seit die meisten Schweizer Banken im Jahr 2013 zusätzlich zu den Kontoführungsgebühren</t>
  </si>
  <si>
    <r>
      <t xml:space="preserve">Fiskus gnädig:  Sie dürfen für Ihre </t>
    </r>
    <r>
      <rPr>
        <u/>
        <sz val="11"/>
        <color theme="1"/>
        <rFont val="Calibri"/>
        <family val="2"/>
        <scheme val="minor"/>
      </rPr>
      <t>beruflichen Buchungen</t>
    </r>
    <r>
      <rPr>
        <sz val="11"/>
        <color theme="1"/>
        <rFont val="Calibri"/>
        <family val="2"/>
        <scheme val="minor"/>
      </rPr>
      <t xml:space="preserve"> einen Pauschbetrag von </t>
    </r>
    <r>
      <rPr>
        <b/>
        <sz val="11"/>
        <color theme="1"/>
        <rFont val="Calibri"/>
        <family val="2"/>
        <scheme val="minor"/>
      </rPr>
      <t>16 EUR</t>
    </r>
    <r>
      <rPr>
        <sz val="11"/>
        <color theme="1"/>
        <rFont val="Calibri"/>
        <family val="2"/>
        <scheme val="minor"/>
      </rPr>
      <t> im Jahr als</t>
    </r>
  </si>
  <si>
    <t>Es gibt Finanzämter die das Ganze praktikabel handhaben und die Gebühren für das Konto in der</t>
  </si>
  <si>
    <r>
      <t>-</t>
    </r>
    <r>
      <rPr>
        <sz val="7"/>
        <color rgb="FF000000"/>
        <rFont val="Times New Roman"/>
        <family val="1"/>
      </rPr>
      <t>        </t>
    </r>
    <r>
      <rPr>
        <sz val="9"/>
        <color rgb="FF000000"/>
        <rFont val="Arial"/>
        <family val="2"/>
      </rPr>
      <t>Gutschrift von Gehaltszahlungen, Reisekostenerstattungen usw.</t>
    </r>
  </si>
  <si>
    <r>
      <t>-</t>
    </r>
    <r>
      <rPr>
        <sz val="7"/>
        <color rgb="FF000000"/>
        <rFont val="Times New Roman"/>
        <family val="1"/>
      </rPr>
      <t>        </t>
    </r>
    <r>
      <rPr>
        <sz val="9"/>
        <color rgb="FF000000"/>
        <rFont val="Arial"/>
        <family val="2"/>
      </rPr>
      <t>Gutschrift von Betriebsrenten und Pensionen.</t>
    </r>
  </si>
  <si>
    <r>
      <t>-</t>
    </r>
    <r>
      <rPr>
        <sz val="7"/>
        <color rgb="FF000000"/>
        <rFont val="Times New Roman"/>
        <family val="1"/>
      </rPr>
      <t>        </t>
    </r>
    <r>
      <rPr>
        <sz val="9"/>
        <color rgb="FF000000"/>
        <rFont val="Arial"/>
        <family val="2"/>
      </rPr>
      <t>Überweisungen für berufliche Anschaffungen, z. B. Fachliteratur, Arbeitsmittel.</t>
    </r>
  </si>
  <si>
    <r>
      <t>-</t>
    </r>
    <r>
      <rPr>
        <sz val="7"/>
        <color rgb="FF000000"/>
        <rFont val="Times New Roman"/>
        <family val="1"/>
      </rPr>
      <t>        </t>
    </r>
    <r>
      <rPr>
        <sz val="9"/>
        <color rgb="FF000000"/>
        <rFont val="Arial"/>
        <family val="2"/>
      </rPr>
      <t>Überweisungen im Zusammenhang mit einer doppelten Haushaltsführung, z. B. für Miete, Nebenkosten.</t>
    </r>
  </si>
  <si>
    <t>www.haufe.de/finance/finance-office-professional/werbungskosten-gehaltsueberweisung-auf-konto-am-arbeitsort-im-ausland_idesk_PI11525_HI21027.html</t>
  </si>
  <si>
    <r>
      <t>Die meisten Banken erheben heute statt einer Postengebühr </t>
    </r>
    <r>
      <rPr>
        <b/>
        <sz val="10"/>
        <color rgb="FF000000"/>
        <rFont val="Arial"/>
        <family val="2"/>
      </rPr>
      <t>pauschale Kontoführungsgebühren</t>
    </r>
    <r>
      <rPr>
        <sz val="10"/>
        <color rgb="FF000000"/>
        <rFont val="Arial"/>
        <family val="2"/>
      </rPr>
      <t xml:space="preserve">. In diesem Fall </t>
    </r>
  </si>
  <si>
    <t xml:space="preserve">kann die Monatsgebühr entsprechend dem Anteil der beruflich und privat veranlassten Kontenbewegungen aufgeteilt </t>
  </si>
  <si>
    <t xml:space="preserve">und der berufliche Anteil als Werbungskosten abgezogen werden (BFH-Urteil vom 9.5.1984, BStBl. 1984 II S. 560) u. </t>
  </si>
  <si>
    <t>(OFD Hannover vom 30.4.2002, DStR 2002 S. 1132).</t>
  </si>
  <si>
    <t xml:space="preserve">Bitte füllen Sie für diesen Zweck die unten eingefügte Tabelle aus. </t>
  </si>
  <si>
    <t xml:space="preserve">Sollte bereits ein Bescheid vorliegen müssen die Unterlagen innerhalb von </t>
  </si>
  <si>
    <t>Name Steuerpflichtiger</t>
  </si>
  <si>
    <t>Steuernummer Steuerpflichtiger</t>
  </si>
  <si>
    <t>Steuerjahr:</t>
  </si>
  <si>
    <t>xyz</t>
  </si>
  <si>
    <t>Gebühren</t>
  </si>
  <si>
    <t>Anzahl</t>
  </si>
  <si>
    <t>in CHF</t>
  </si>
  <si>
    <t>zilgebühren</t>
  </si>
  <si>
    <r>
      <t>-</t>
    </r>
    <r>
      <rPr>
        <sz val="10"/>
        <color rgb="FF000000"/>
        <rFont val="Times New Roman"/>
        <family val="1"/>
      </rPr>
      <t xml:space="preserve">     Die Abbuchungen für Ihre Krankenversicherung in der Schweiz sind ebenfalls beruflich veranlasst. </t>
    </r>
  </si>
  <si>
    <t xml:space="preserve">(nur falls </t>
  </si>
  <si>
    <t>= Summe</t>
  </si>
  <si>
    <t>=</t>
  </si>
  <si>
    <t>x</t>
  </si>
  <si>
    <t>Kurs</t>
  </si>
  <si>
    <t>EUR pro 1 CHF</t>
  </si>
  <si>
    <t>00000/00000</t>
  </si>
  <si>
    <t xml:space="preserve">      In Deutschland überweist der Arbeitgeber in der aller Regel die Kosten für die gesetzlich erforderliche Krankenversicherung.</t>
  </si>
  <si>
    <t>Auslandsdomi-</t>
  </si>
  <si>
    <t>(BFH-Urteil vom 19.1.1996, BFH/NV 1996 S. 541).</t>
  </si>
  <si>
    <t>Beruflich veranlasste Buchungen sind beispielsweise:</t>
  </si>
  <si>
    <r>
      <t>-</t>
    </r>
    <r>
      <rPr>
        <sz val="7"/>
        <color rgb="FF000000"/>
        <rFont val="Times New Roman"/>
        <family val="1"/>
      </rPr>
      <t>        </t>
    </r>
    <r>
      <rPr>
        <sz val="9"/>
        <color rgb="FF000000"/>
        <rFont val="Arial"/>
        <family val="2"/>
      </rPr>
      <t>Sonstige beruflich veranlasste Überweisungen, z. B. von Beiträgen an Berufsverbände.</t>
    </r>
  </si>
  <si>
    <t xml:space="preserve">      In der Schweiz muss das der Arbeitnehmer das auf eigene Kosten erledigen. Diese Zahlungen sind also durch</t>
  </si>
  <si>
    <t xml:space="preserve">Wenn Sie die Maximale Steuerersparnis erzielen wollen kommen Sie </t>
  </si>
  <si>
    <t xml:space="preserve">      Beschäftigungsverhältnis in der Schweiz veranlasst.</t>
  </si>
  <si>
    <r>
      <t xml:space="preserve"> </t>
    </r>
    <r>
      <rPr>
        <b/>
        <sz val="11"/>
        <color theme="1"/>
        <rFont val="Calibri"/>
        <family val="2"/>
        <scheme val="minor"/>
      </rPr>
      <t>in CHF</t>
    </r>
  </si>
  <si>
    <t xml:space="preserve"> in CHF</t>
  </si>
  <si>
    <t>Antrag auf Berücksichtigung von Kontoführung für das Girokonto in der Schweiz</t>
  </si>
  <si>
    <t xml:space="preserve">Doch leider sehen das nicht alle Finanzämter so. </t>
  </si>
  <si>
    <t>Buchungen</t>
  </si>
  <si>
    <t>Kontoführungs-</t>
  </si>
  <si>
    <t>private Buchung</t>
  </si>
  <si>
    <t>Belastung Kontoführungsgeb.</t>
  </si>
  <si>
    <t>Belastung Auslandsomizilgeb.</t>
  </si>
  <si>
    <t>Fachliteraturkauf</t>
  </si>
  <si>
    <t>….. usw. (den Ganzen</t>
  </si>
  <si>
    <t xml:space="preserve">Kontoauszug durchgehen. </t>
  </si>
  <si>
    <t>Bei Bedarf neue Zeilen</t>
  </si>
  <si>
    <t>+</t>
  </si>
  <si>
    <t>Gehaltseingang Jan.</t>
  </si>
  <si>
    <t>Schweizer Krankenvers. Jan.</t>
  </si>
  <si>
    <t xml:space="preserve">Gehaltseingang Feb. </t>
  </si>
  <si>
    <t>Berufsverband (XYZ)</t>
  </si>
  <si>
    <t>Gehaltseingang März</t>
  </si>
  <si>
    <t>mit einer 1 in der orangen</t>
  </si>
  <si>
    <r>
      <t xml:space="preserve">einfügen, </t>
    </r>
    <r>
      <rPr>
        <u/>
        <sz val="8"/>
        <color rgb="FF0000FF"/>
        <rFont val="Calibri"/>
        <family val="2"/>
        <scheme val="minor"/>
      </rPr>
      <t>jede Buchung</t>
    </r>
  </si>
  <si>
    <t>usw. … (alle 12 Monate)</t>
  </si>
  <si>
    <t>Automatenabhebung (bar)</t>
  </si>
  <si>
    <t>Spalte links oder der grünen</t>
  </si>
  <si>
    <t xml:space="preserve">Spalte rechts erfassen. </t>
  </si>
  <si>
    <t>So können Sie weitere</t>
  </si>
  <si>
    <t>Spalten einfügen:</t>
  </si>
  <si>
    <t>a) links auf die Zeilennumer klicken</t>
  </si>
  <si>
    <t>b) Strg und + drücken</t>
  </si>
  <si>
    <r>
      <rPr>
        <b/>
        <sz val="8"/>
        <color rgb="FF0000FF"/>
        <rFont val="Calibri"/>
        <family val="2"/>
        <scheme val="minor"/>
      </rPr>
      <t>Beispiele:</t>
    </r>
    <r>
      <rPr>
        <sz val="8"/>
        <color rgb="FF0000FF"/>
        <rFont val="Calibri"/>
        <family val="2"/>
        <scheme val="minor"/>
      </rPr>
      <t xml:space="preserve"> (ggf. löschen!) </t>
    </r>
  </si>
  <si>
    <t>Belastung Porto</t>
  </si>
  <si>
    <t xml:space="preserve">Zahlungsvorgänge können Sie Ihre Kontoführungsgebühren (teilweise) absetzen. </t>
  </si>
  <si>
    <t>u. Überweisungskosten nach Deutschland (für das Konto in DE und CH) als Werbungskosten</t>
  </si>
  <si>
    <r>
      <t xml:space="preserve">Werbungskosten absetzen. Dies jeweils für Ihr Konto in Deutschland und in der Schweiz (zusammen also </t>
    </r>
    <r>
      <rPr>
        <b/>
        <sz val="11"/>
        <color theme="1"/>
        <rFont val="Calibri"/>
        <family val="2"/>
        <scheme val="minor"/>
      </rPr>
      <t>32 EUR</t>
    </r>
    <r>
      <rPr>
        <sz val="11"/>
        <color theme="1"/>
        <rFont val="Calibri"/>
        <family val="2"/>
        <scheme val="minor"/>
      </rPr>
      <t>).</t>
    </r>
  </si>
  <si>
    <t xml:space="preserve">Bitte das komplette Dokument (inkl. der Erläuterungen oben) ausdrucken und  Ihrer Steuererklärung beilegen. </t>
  </si>
  <si>
    <t>Dieses Dokument erhält das Finanzamt entweder</t>
  </si>
  <si>
    <t>(zuteffendes bitte ankreuzen)</t>
  </si>
  <si>
    <t>als reguläre Anlage zur ESt-Erklärung,</t>
  </si>
  <si>
    <t>-</t>
  </si>
  <si>
    <t xml:space="preserve">Buchungen für das Betanken Ihres Fahrzeugs welches Sie für Fahrten zur Arbeit nutzen (da mit Entfernungspauschale abgegolten). </t>
  </si>
  <si>
    <t>Umrechnungskurse</t>
  </si>
  <si>
    <t>Für Überweisung von</t>
  </si>
  <si>
    <t xml:space="preserve">                +</t>
  </si>
  <si>
    <t xml:space="preserve">                =</t>
  </si>
  <si>
    <r>
      <t xml:space="preserve">Bitte allen </t>
    </r>
    <r>
      <rPr>
        <b/>
        <u/>
        <sz val="11"/>
        <color rgb="FF0000FF"/>
        <rFont val="Calibri"/>
        <family val="2"/>
        <scheme val="minor"/>
      </rPr>
      <t>blauen</t>
    </r>
    <r>
      <rPr>
        <b/>
        <u/>
        <sz val="11"/>
        <color theme="1"/>
        <rFont val="Calibri"/>
        <family val="2"/>
        <scheme val="minor"/>
      </rPr>
      <t xml:space="preserve"> Felder ausfüllen bzw. überprüfen ggf. anpassen oder löschen</t>
    </r>
    <r>
      <rPr>
        <b/>
        <sz val="11"/>
        <color theme="1"/>
        <rFont val="Calibri"/>
        <family val="2"/>
        <scheme val="minor"/>
      </rPr>
      <t xml:space="preserve">. </t>
    </r>
  </si>
  <si>
    <t>an das Finanzamt übermitteln. Bitte beachten Sie auch die Zweite Lasche unten (Rechtsinfo)</t>
  </si>
  <si>
    <t xml:space="preserve">einem Monat (Einspruchsfrist) ab dem Bescheiddatum beim Finanzamt eingereicht werden. </t>
  </si>
  <si>
    <t>Auslandsdomizilgebühren berechnen sind die € 16/Jahr für das Konto in der Schweiz in aller Regel jedoch viel wenig.</t>
  </si>
  <si>
    <t>Überweisung von CH nach DE</t>
  </si>
  <si>
    <r>
      <t xml:space="preserve">belastet </t>
    </r>
    <r>
      <rPr>
        <b/>
        <sz val="11"/>
        <color theme="1"/>
        <rFont val="Calibri"/>
        <family val="2"/>
        <scheme val="minor"/>
      </rPr>
      <t>in EUR</t>
    </r>
  </si>
  <si>
    <t>CH nach DE von der</t>
  </si>
  <si>
    <t>Für das Konto in Deutschland sind die € 16/Jahr in der Regel mehr als ausreichend.  Daher werden in dieser Tabelle nur die Kosten</t>
  </si>
  <si>
    <t xml:space="preserve">für das Konto in der Schweiz abgefragt. Einzige Ausnahme sind eventuelle Kosten die Ihre Bank in Deutschland für den Transfer </t>
  </si>
  <si>
    <t xml:space="preserve">Pauschale </t>
  </si>
  <si>
    <t>privater</t>
  </si>
  <si>
    <t>beruflicher</t>
  </si>
  <si>
    <t xml:space="preserve"> </t>
  </si>
  <si>
    <t>erforderlich)</t>
  </si>
  <si>
    <t>Erläuterungen</t>
  </si>
  <si>
    <t>Sonstige</t>
  </si>
  <si>
    <r>
      <t xml:space="preserve">Bank in </t>
    </r>
    <r>
      <rPr>
        <b/>
        <sz val="11"/>
        <color theme="1"/>
        <rFont val="Calibri"/>
        <family val="2"/>
        <scheme val="minor"/>
      </rPr>
      <t>Deutschland</t>
    </r>
  </si>
  <si>
    <r>
      <t xml:space="preserve">belastet </t>
    </r>
    <r>
      <rPr>
        <b/>
        <sz val="11"/>
        <color theme="1"/>
        <rFont val="Calibri"/>
        <family val="2"/>
        <scheme val="minor"/>
      </rPr>
      <t>in CHF</t>
    </r>
  </si>
  <si>
    <r>
      <t xml:space="preserve">Bank in der </t>
    </r>
    <r>
      <rPr>
        <b/>
        <sz val="11"/>
        <color theme="1"/>
        <rFont val="Calibri"/>
        <family val="2"/>
        <scheme val="minor"/>
      </rPr>
      <t>Schweiz</t>
    </r>
  </si>
  <si>
    <t>= Absetzbare Kontoführungsgebühren Gesamt: (DE + CH)</t>
  </si>
  <si>
    <r>
      <t xml:space="preserve">Schweiz ohne aufwendigen Einzelnachweis </t>
    </r>
    <r>
      <rPr>
        <u/>
        <sz val="11"/>
        <color theme="1"/>
        <rFont val="Calibri"/>
        <family val="2"/>
        <scheme val="minor"/>
      </rPr>
      <t>in voller Höhe anerkennen</t>
    </r>
    <r>
      <rPr>
        <sz val="11"/>
        <color theme="1"/>
        <rFont val="Calibri"/>
        <family val="2"/>
        <scheme val="minor"/>
      </rPr>
      <t xml:space="preserve">. </t>
    </r>
  </si>
  <si>
    <t>(werden automatisch unten eingesteuert)</t>
  </si>
  <si>
    <r>
      <t>als E</t>
    </r>
    <r>
      <rPr>
        <u/>
        <sz val="11"/>
        <color theme="1"/>
        <rFont val="Calibri"/>
        <family val="2"/>
        <scheme val="minor"/>
      </rPr>
      <t>inspruch gegen den Steuerbescheid</t>
    </r>
    <r>
      <rPr>
        <sz val="11"/>
        <color theme="1"/>
        <rFont val="Calibri"/>
        <family val="2"/>
        <scheme val="minor"/>
      </rPr>
      <t xml:space="preserve"> 201</t>
    </r>
    <r>
      <rPr>
        <sz val="11"/>
        <color rgb="FF0000FF"/>
        <rFont val="Calibri"/>
        <family val="2"/>
        <scheme val="minor"/>
      </rPr>
      <t>?</t>
    </r>
    <r>
      <rPr>
        <sz val="11"/>
        <color theme="1"/>
        <rFont val="Calibri"/>
        <family val="2"/>
        <scheme val="minor"/>
      </rPr>
      <t xml:space="preserve"> vom 00.00.201</t>
    </r>
    <r>
      <rPr>
        <sz val="11"/>
        <color rgb="FF0000FF"/>
        <rFont val="Calibri"/>
        <family val="2"/>
        <scheme val="minor"/>
      </rPr>
      <t>?</t>
    </r>
  </si>
  <si>
    <t>von Gehaltszahlungen von Ihrem Konto in der Schweiz auf das Konto nach Deutschland berechnet (das ist die Spalte ganz rechts in der Tabelle unten).</t>
  </si>
  <si>
    <t>in diesen Fällen dann um einen Einzelnachweis leider nicht herum.</t>
  </si>
  <si>
    <r>
      <t xml:space="preserve">Pauschale (z.B. monatlich aberechnete) Kontoführungsgebühren </t>
    </r>
    <r>
      <rPr>
        <u/>
        <sz val="11"/>
        <color theme="1"/>
        <rFont val="Calibri"/>
        <family val="2"/>
        <scheme val="minor"/>
      </rPr>
      <t>sind im Verhältnis der Anzahl privat und beruflich veranlassten Buchungsposten</t>
    </r>
  </si>
  <si>
    <t xml:space="preserve">aufzuteilen. Andere Kosten (z.B. Überweisungsgebühren für den Gehaltstransfehr nach Deutschland) sind dagegen voll zu berücksichtigen. </t>
  </si>
  <si>
    <t xml:space="preserve">Wenn Sie z.B. 90 berufliche und 10 private Buchungen haben können Sie 90% der Gebühren von der Steuer absetzten. </t>
  </si>
  <si>
    <r>
      <t>-</t>
    </r>
    <r>
      <rPr>
        <sz val="7"/>
        <color rgb="FF000000"/>
        <rFont val="Times New Roman"/>
        <family val="1"/>
      </rPr>
      <t xml:space="preserve">        </t>
    </r>
    <r>
      <rPr>
        <sz val="9"/>
        <color rgb="FF000000"/>
        <rFont val="Arial"/>
        <family val="2"/>
      </rPr>
      <t>Überweisung der Rechnung für Ihren Steureberater</t>
    </r>
  </si>
  <si>
    <t xml:space="preserve">als auch die Kosten die Ihre Deutsche Bank dafür berechnet (was nur selten der Fall ist).  </t>
  </si>
  <si>
    <t xml:space="preserve">Absetzbar sind auch (in voller Höhe) die Kosten für die Überweisungen auf Ihre eigenes Konto </t>
  </si>
  <si>
    <t xml:space="preserve">nach Deutschland, und zwar sowohl die Kosten die dafür bei der Bank in der Schweiz entstehen, </t>
  </si>
  <si>
    <t>Wenn es sich um einen Einspruch handelt können Sie die Unterlagen auch per E-Mail als PDF</t>
  </si>
  <si>
    <r>
      <t xml:space="preserve">Bitte darauf achten </t>
    </r>
    <r>
      <rPr>
        <b/>
        <u/>
        <sz val="11"/>
        <color theme="1"/>
        <rFont val="Calibri"/>
        <family val="2"/>
        <scheme val="minor"/>
      </rPr>
      <t>alle</t>
    </r>
    <r>
      <rPr>
        <b/>
        <sz val="11"/>
        <color theme="1"/>
        <rFont val="Calibri"/>
        <family val="2"/>
        <scheme val="minor"/>
      </rPr>
      <t xml:space="preserve"> !!!  Buchungen aus Ihrem Konto in die Tabelle zu übertragen.  </t>
    </r>
  </si>
  <si>
    <t>-     Übeträge/Überweisungen von CH nach DE (Gehaltstransferzahlungen)</t>
  </si>
  <si>
    <r>
      <rPr>
        <u/>
        <sz val="11"/>
        <color theme="1"/>
        <rFont val="Calibri"/>
        <family val="2"/>
        <scheme val="minor"/>
      </rPr>
      <t>Nic</t>
    </r>
    <r>
      <rPr>
        <b/>
        <u/>
        <sz val="11"/>
        <color theme="1"/>
        <rFont val="Calibri"/>
        <family val="2"/>
        <scheme val="minor"/>
      </rPr>
      <t>ht abziehbar</t>
    </r>
    <r>
      <rPr>
        <sz val="11"/>
        <color theme="1"/>
        <rFont val="Calibri"/>
        <family val="2"/>
        <scheme val="minor"/>
      </rPr>
      <t xml:space="preserve"> sind z.B. Gebühren für Barabhebungen, private Überweisungen, </t>
    </r>
  </si>
  <si>
    <t>???</t>
  </si>
  <si>
    <t>Name der CH Bank:</t>
  </si>
  <si>
    <t>Name der DE Bank:</t>
  </si>
  <si>
    <t>Reisekostenabrechnung</t>
  </si>
  <si>
    <r>
      <t xml:space="preserve">Die bereits erfassten Zahlen sind nur </t>
    </r>
    <r>
      <rPr>
        <b/>
        <u/>
        <sz val="11"/>
        <color rgb="FF0000FF"/>
        <rFont val="Calibri"/>
        <family val="2"/>
        <scheme val="minor"/>
      </rPr>
      <t>Beispiele</t>
    </r>
    <r>
      <rPr>
        <b/>
        <sz val="11"/>
        <color rgb="FF0000FF"/>
        <rFont val="Calibri"/>
        <family val="2"/>
        <scheme val="minor"/>
      </rPr>
      <t xml:space="preserve"> die von Ihnen </t>
    </r>
    <r>
      <rPr>
        <b/>
        <u/>
        <sz val="11"/>
        <color rgb="FF0000FF"/>
        <rFont val="Calibri"/>
        <family val="2"/>
        <scheme val="minor"/>
      </rPr>
      <t>überschrieben bzw. gelöscht</t>
    </r>
    <r>
      <rPr>
        <b/>
        <sz val="11"/>
        <color rgb="FF0000FF"/>
        <rFont val="Calibri"/>
        <family val="2"/>
        <scheme val="minor"/>
      </rPr>
      <t xml:space="preserve"> werden müssen</t>
    </r>
    <r>
      <rPr>
        <b/>
        <sz val="11"/>
        <color theme="1"/>
        <rFont val="Calibri"/>
        <family val="2"/>
        <scheme val="minor"/>
      </rPr>
      <t>. Bitte nur blaue Felder ausfüllen / überschreiben.</t>
    </r>
  </si>
  <si>
    <r>
      <t xml:space="preserve">Bitte Erfassen Sie hier </t>
    </r>
    <r>
      <rPr>
        <u/>
        <sz val="8"/>
        <color rgb="FF0000FF"/>
        <rFont val="Calibri"/>
        <family val="2"/>
        <scheme val="minor"/>
      </rPr>
      <t xml:space="preserve">sämtliche Buchungen einzeln </t>
    </r>
    <r>
      <rPr>
        <sz val="8"/>
        <color rgb="FF0000FF"/>
        <rFont val="Calibri"/>
        <family val="2"/>
        <scheme val="minor"/>
      </rPr>
      <t xml:space="preserve"> (in der Reihenfolge wie diese auf dem Kontoauszug erscheinen). </t>
    </r>
  </si>
  <si>
    <t>Datum: 08.01.2023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</si>
</sst>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CHF]"/>
    <numFmt numFmtId="165" formatCode="#,##0.00\ &quot;€&quot;"/>
    <numFmt numFmtId="166" formatCode="#,##0.000"/>
    <numFmt numFmtId="167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u/>
      <sz val="9"/>
      <color rgb="FF000000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FF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FF"/>
      <name val="Arial"/>
      <family val="2"/>
    </font>
    <font>
      <b/>
      <sz val="15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Calibri"/>
      <family val="2"/>
      <scheme val="minor"/>
    </font>
    <font>
      <u/>
      <sz val="8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FF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</cellStyleXfs>
  <cellXfs count="15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0" xfId="0" applyFill="1" applyBorder="1"/>
    <xf numFmtId="0" fontId="6" fillId="0" borderId="0" xfId="0" quotePrefix="1" applyFont="1" applyAlignment="1">
      <alignment horizontal="left" vertical="center"/>
    </xf>
    <xf numFmtId="0" fontId="8" fillId="0" borderId="0" xfId="2"/>
    <xf numFmtId="0" fontId="9" fillId="0" borderId="0" xfId="0" applyFont="1"/>
    <xf numFmtId="0" fontId="10" fillId="0" borderId="0" xfId="2" applyFont="1"/>
    <xf numFmtId="0" fontId="12" fillId="0" borderId="0" xfId="0" applyFont="1" applyAlignment="1">
      <alignment vertical="center"/>
    </xf>
    <xf numFmtId="0" fontId="0" fillId="0" borderId="10" xfId="0" applyBorder="1"/>
    <xf numFmtId="0" fontId="0" fillId="0" borderId="11" xfId="0" applyBorder="1"/>
    <xf numFmtId="0" fontId="2" fillId="2" borderId="0" xfId="0" applyFont="1" applyFill="1" applyBorder="1"/>
    <xf numFmtId="0" fontId="0" fillId="0" borderId="0" xfId="0" applyAlignment="1">
      <alignment horizontal="center"/>
    </xf>
    <xf numFmtId="15" fontId="0" fillId="0" borderId="0" xfId="0" applyNumberFormat="1"/>
    <xf numFmtId="15" fontId="0" fillId="0" borderId="0" xfId="0" applyNumberFormat="1" applyAlignment="1">
      <alignment horizontal="center"/>
    </xf>
    <xf numFmtId="0" fontId="2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4" fontId="0" fillId="0" borderId="0" xfId="0" applyNumberFormat="1"/>
    <xf numFmtId="15" fontId="2" fillId="4" borderId="14" xfId="0" applyNumberFormat="1" applyFont="1" applyFill="1" applyBorder="1" applyAlignment="1">
      <alignment horizontal="center"/>
    </xf>
    <xf numFmtId="15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5" fontId="0" fillId="0" borderId="0" xfId="0" applyNumberFormat="1" applyBorder="1"/>
    <xf numFmtId="0" fontId="0" fillId="0" borderId="0" xfId="0" applyBorder="1"/>
    <xf numFmtId="0" fontId="16" fillId="0" borderId="0" xfId="0" applyFont="1"/>
    <xf numFmtId="4" fontId="16" fillId="0" borderId="0" xfId="0" applyNumberFormat="1" applyFont="1"/>
    <xf numFmtId="0" fontId="0" fillId="0" borderId="0" xfId="0" quotePrefix="1"/>
    <xf numFmtId="164" fontId="16" fillId="0" borderId="0" xfId="0" applyNumberFormat="1" applyFont="1"/>
    <xf numFmtId="165" fontId="16" fillId="0" borderId="0" xfId="0" applyNumberFormat="1" applyFont="1"/>
    <xf numFmtId="4" fontId="0" fillId="0" borderId="0" xfId="0" applyNumberFormat="1" applyBorder="1" applyAlignment="1">
      <alignment horizontal="center"/>
    </xf>
    <xf numFmtId="4" fontId="0" fillId="0" borderId="0" xfId="0" quotePrefix="1" applyNumberFormat="1" applyBorder="1"/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13" xfId="0" applyNumberFormat="1" applyBorder="1" applyAlignment="1">
      <alignment horizontal="center"/>
    </xf>
    <xf numFmtId="165" fontId="17" fillId="2" borderId="13" xfId="0" applyNumberFormat="1" applyFont="1" applyFill="1" applyBorder="1"/>
    <xf numFmtId="0" fontId="0" fillId="0" borderId="13" xfId="0" quotePrefix="1" applyBorder="1"/>
    <xf numFmtId="0" fontId="16" fillId="0" borderId="12" xfId="0" applyFont="1" applyBorder="1"/>
    <xf numFmtId="0" fontId="16" fillId="0" borderId="26" xfId="0" applyFont="1" applyBorder="1"/>
    <xf numFmtId="0" fontId="16" fillId="0" borderId="27" xfId="0" applyFont="1" applyBorder="1"/>
    <xf numFmtId="164" fontId="16" fillId="0" borderId="12" xfId="0" applyNumberFormat="1" applyFont="1" applyBorder="1"/>
    <xf numFmtId="164" fontId="16" fillId="0" borderId="26" xfId="0" applyNumberFormat="1" applyFont="1" applyBorder="1"/>
    <xf numFmtId="164" fontId="16" fillId="0" borderId="27" xfId="0" applyNumberFormat="1" applyFont="1" applyBorder="1"/>
    <xf numFmtId="165" fontId="16" fillId="0" borderId="12" xfId="0" applyNumberFormat="1" applyFont="1" applyBorder="1"/>
    <xf numFmtId="165" fontId="16" fillId="0" borderId="26" xfId="0" applyNumberFormat="1" applyFont="1" applyBorder="1"/>
    <xf numFmtId="165" fontId="16" fillId="0" borderId="27" xfId="0" applyNumberFormat="1" applyFont="1" applyBorder="1"/>
    <xf numFmtId="0" fontId="14" fillId="0" borderId="0" xfId="0" applyFont="1"/>
    <xf numFmtId="0" fontId="18" fillId="0" borderId="0" xfId="0" applyFont="1"/>
    <xf numFmtId="0" fontId="2" fillId="0" borderId="9" xfId="0" applyFont="1" applyBorder="1"/>
    <xf numFmtId="0" fontId="22" fillId="2" borderId="12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left"/>
    </xf>
    <xf numFmtId="0" fontId="17" fillId="3" borderId="20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0" fontId="17" fillId="3" borderId="23" xfId="0" applyFont="1" applyFill="1" applyBorder="1"/>
    <xf numFmtId="0" fontId="0" fillId="3" borderId="24" xfId="0" applyFont="1" applyFill="1" applyBorder="1"/>
    <xf numFmtId="0" fontId="0" fillId="3" borderId="25" xfId="0" applyFont="1" applyFill="1" applyBorder="1"/>
    <xf numFmtId="0" fontId="0" fillId="4" borderId="0" xfId="0" applyFill="1"/>
    <xf numFmtId="0" fontId="23" fillId="0" borderId="0" xfId="0" applyFont="1"/>
    <xf numFmtId="1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" fillId="2" borderId="18" xfId="0" applyFont="1" applyFill="1" applyBorder="1"/>
    <xf numFmtId="0" fontId="2" fillId="2" borderId="18" xfId="0" quotePrefix="1" applyFont="1" applyFill="1" applyBorder="1"/>
    <xf numFmtId="4" fontId="2" fillId="2" borderId="18" xfId="0" applyNumberFormat="1" applyFont="1" applyFill="1" applyBorder="1" applyAlignment="1">
      <alignment horizontal="center"/>
    </xf>
    <xf numFmtId="4" fontId="2" fillId="2" borderId="18" xfId="0" quotePrefix="1" applyNumberFormat="1" applyFont="1" applyFill="1" applyBorder="1"/>
    <xf numFmtId="0" fontId="25" fillId="0" borderId="12" xfId="0" applyFont="1" applyBorder="1"/>
    <xf numFmtId="0" fontId="25" fillId="0" borderId="26" xfId="0" applyFont="1" applyBorder="1"/>
    <xf numFmtId="0" fontId="25" fillId="0" borderId="27" xfId="0" applyFont="1" applyBorder="1"/>
    <xf numFmtId="15" fontId="23" fillId="5" borderId="15" xfId="0" applyNumberFormat="1" applyFont="1" applyFill="1" applyBorder="1" applyAlignment="1">
      <alignment horizontal="center"/>
    </xf>
    <xf numFmtId="0" fontId="23" fillId="5" borderId="16" xfId="0" applyFont="1" applyFill="1" applyBorder="1" applyAlignment="1">
      <alignment horizontal="center"/>
    </xf>
    <xf numFmtId="15" fontId="0" fillId="5" borderId="14" xfId="0" applyNumberFormat="1" applyFill="1" applyBorder="1" applyAlignment="1">
      <alignment horizontal="center"/>
    </xf>
    <xf numFmtId="15" fontId="0" fillId="5" borderId="15" xfId="0" applyNumberForma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2" borderId="17" xfId="0" quotePrefix="1" applyFont="1" applyFill="1" applyBorder="1"/>
    <xf numFmtId="164" fontId="0" fillId="5" borderId="14" xfId="0" applyNumberFormat="1" applyFill="1" applyBorder="1"/>
    <xf numFmtId="10" fontId="23" fillId="5" borderId="13" xfId="1" applyNumberFormat="1" applyFont="1" applyFill="1" applyBorder="1"/>
    <xf numFmtId="0" fontId="23" fillId="5" borderId="13" xfId="0" applyFont="1" applyFill="1" applyBorder="1"/>
    <xf numFmtId="166" fontId="13" fillId="5" borderId="13" xfId="0" applyNumberFormat="1" applyFont="1" applyFill="1" applyBorder="1"/>
    <xf numFmtId="15" fontId="0" fillId="6" borderId="14" xfId="0" applyNumberFormat="1" applyFill="1" applyBorder="1" applyAlignment="1">
      <alignment horizontal="center"/>
    </xf>
    <xf numFmtId="15" fontId="0" fillId="6" borderId="15" xfId="0" applyNumberForma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164" fontId="0" fillId="0" borderId="21" xfId="0" quotePrefix="1" applyNumberFormat="1" applyBorder="1"/>
    <xf numFmtId="0" fontId="0" fillId="4" borderId="13" xfId="0" applyFill="1" applyBorder="1" applyAlignment="1">
      <alignment horizontal="center"/>
    </xf>
    <xf numFmtId="166" fontId="13" fillId="4" borderId="13" xfId="0" quotePrefix="1" applyNumberFormat="1" applyFont="1" applyFill="1" applyBorder="1" applyAlignment="1">
      <alignment horizontal="center"/>
    </xf>
    <xf numFmtId="15" fontId="23" fillId="7" borderId="15" xfId="0" applyNumberFormat="1" applyFont="1" applyFill="1" applyBorder="1" applyAlignment="1">
      <alignment horizontal="center"/>
    </xf>
    <xf numFmtId="0" fontId="23" fillId="7" borderId="16" xfId="0" applyFont="1" applyFill="1" applyBorder="1" applyAlignment="1">
      <alignment horizontal="center"/>
    </xf>
    <xf numFmtId="0" fontId="23" fillId="7" borderId="13" xfId="0" applyFont="1" applyFill="1" applyBorder="1"/>
    <xf numFmtId="10" fontId="23" fillId="7" borderId="13" xfId="1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65" fontId="17" fillId="5" borderId="13" xfId="0" applyNumberFormat="1" applyFont="1" applyFill="1" applyBorder="1"/>
    <xf numFmtId="165" fontId="28" fillId="6" borderId="13" xfId="0" applyNumberFormat="1" applyFont="1" applyFill="1" applyBorder="1"/>
    <xf numFmtId="0" fontId="30" fillId="0" borderId="0" xfId="0" applyFont="1"/>
    <xf numFmtId="0" fontId="3" fillId="4" borderId="0" xfId="0" applyFont="1" applyFill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4" fontId="0" fillId="0" borderId="5" xfId="0" applyNumberFormat="1" applyBorder="1" applyAlignment="1">
      <alignment horizontal="center"/>
    </xf>
    <xf numFmtId="0" fontId="19" fillId="0" borderId="0" xfId="3" applyBorder="1" applyAlignment="1">
      <alignment horizontal="left"/>
    </xf>
    <xf numFmtId="0" fontId="19" fillId="0" borderId="0" xfId="3" applyBorder="1"/>
    <xf numFmtId="0" fontId="19" fillId="0" borderId="4" xfId="3" applyFont="1" applyBorder="1" applyAlignment="1">
      <alignment horizontal="center"/>
    </xf>
    <xf numFmtId="167" fontId="21" fillId="0" borderId="0" xfId="3" applyNumberFormat="1" applyFont="1" applyBorder="1" applyAlignment="1">
      <alignment horizontal="right"/>
    </xf>
    <xf numFmtId="0" fontId="19" fillId="0" borderId="0" xfId="3" applyFont="1" applyBorder="1"/>
    <xf numFmtId="0" fontId="19" fillId="0" borderId="5" xfId="3" applyBorder="1"/>
    <xf numFmtId="167" fontId="19" fillId="0" borderId="0" xfId="3" applyNumberFormat="1" applyFont="1" applyBorder="1" applyAlignment="1">
      <alignment horizontal="right"/>
    </xf>
    <xf numFmtId="0" fontId="19" fillId="0" borderId="4" xfId="3" applyBorder="1" applyAlignment="1">
      <alignment horizontal="center"/>
    </xf>
    <xf numFmtId="167" fontId="19" fillId="0" borderId="0" xfId="3" applyNumberFormat="1" applyFont="1" applyBorder="1"/>
    <xf numFmtId="0" fontId="19" fillId="0" borderId="5" xfId="3" applyBorder="1" applyAlignment="1">
      <alignment wrapText="1"/>
    </xf>
    <xf numFmtId="0" fontId="19" fillId="0" borderId="6" xfId="3" applyBorder="1" applyAlignment="1">
      <alignment horizontal="center"/>
    </xf>
    <xf numFmtId="0" fontId="0" fillId="0" borderId="7" xfId="0" applyBorder="1"/>
    <xf numFmtId="167" fontId="19" fillId="0" borderId="7" xfId="3" applyNumberFormat="1" applyFont="1" applyBorder="1"/>
    <xf numFmtId="0" fontId="19" fillId="0" borderId="7" xfId="3" applyFont="1" applyBorder="1"/>
    <xf numFmtId="0" fontId="19" fillId="0" borderId="8" xfId="3" applyBorder="1" applyAlignment="1">
      <alignment wrapText="1"/>
    </xf>
    <xf numFmtId="0" fontId="31" fillId="0" borderId="1" xfId="0" applyFont="1" applyBorder="1"/>
    <xf numFmtId="0" fontId="32" fillId="0" borderId="13" xfId="0" quotePrefix="1" applyFont="1" applyBorder="1" applyAlignment="1">
      <alignment horizontal="center"/>
    </xf>
    <xf numFmtId="0" fontId="2" fillId="0" borderId="0" xfId="0" applyFont="1"/>
    <xf numFmtId="15" fontId="24" fillId="0" borderId="0" xfId="0" applyNumberFormat="1" applyFont="1" applyAlignment="1">
      <alignment horizontal="center"/>
    </xf>
    <xf numFmtId="4" fontId="29" fillId="0" borderId="0" xfId="0" applyNumberFormat="1" applyFont="1" applyBorder="1" applyAlignment="1">
      <alignment horizontal="center"/>
    </xf>
    <xf numFmtId="4" fontId="0" fillId="0" borderId="0" xfId="0" applyNumberFormat="1" applyBorder="1"/>
    <xf numFmtId="15" fontId="24" fillId="7" borderId="14" xfId="0" applyNumberFormat="1" applyFont="1" applyFill="1" applyBorder="1" applyAlignment="1">
      <alignment horizontal="center"/>
    </xf>
    <xf numFmtId="15" fontId="24" fillId="5" borderId="14" xfId="0" applyNumberFormat="1" applyFont="1" applyFill="1" applyBorder="1" applyAlignment="1">
      <alignment horizontal="center"/>
    </xf>
    <xf numFmtId="167" fontId="34" fillId="0" borderId="0" xfId="3" applyNumberFormat="1" applyFont="1" applyBorder="1" applyAlignment="1">
      <alignment horizontal="right"/>
    </xf>
    <xf numFmtId="0" fontId="35" fillId="0" borderId="28" xfId="0" applyFont="1" applyBorder="1" applyAlignment="1">
      <alignment horizontal="center"/>
    </xf>
    <xf numFmtId="167" fontId="21" fillId="0" borderId="0" xfId="3" applyNumberFormat="1" applyFont="1" applyBorder="1"/>
    <xf numFmtId="0" fontId="21" fillId="0" borderId="0" xfId="3" applyFont="1" applyBorder="1" applyAlignment="1">
      <alignment horizontal="left"/>
    </xf>
    <xf numFmtId="15" fontId="36" fillId="2" borderId="14" xfId="0" applyNumberFormat="1" applyFont="1" applyFill="1" applyBorder="1" applyAlignment="1">
      <alignment horizontal="center"/>
    </xf>
    <xf numFmtId="15" fontId="0" fillId="0" borderId="18" xfId="0" applyNumberFormat="1" applyBorder="1"/>
    <xf numFmtId="15" fontId="0" fillId="0" borderId="19" xfId="0" applyNumberFormat="1" applyBorder="1"/>
    <xf numFmtId="15" fontId="0" fillId="0" borderId="0" xfId="0" applyNumberFormat="1" applyAlignment="1"/>
    <xf numFmtId="15" fontId="2" fillId="0" borderId="13" xfId="0" applyNumberFormat="1" applyFont="1" applyBorder="1" applyAlignment="1">
      <alignment horizontal="center"/>
    </xf>
    <xf numFmtId="15" fontId="13" fillId="0" borderId="17" xfId="0" applyNumberFormat="1" applyFont="1" applyBorder="1" applyAlignment="1">
      <alignment horizontal="left"/>
    </xf>
    <xf numFmtId="15" fontId="13" fillId="0" borderId="13" xfId="0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164" fontId="0" fillId="5" borderId="19" xfId="0" applyNumberFormat="1" applyFill="1" applyBorder="1" applyAlignment="1">
      <alignment horizontal="center"/>
    </xf>
  </cellXfs>
  <cellStyles count="5">
    <cellStyle name="Hyperlink 2" xfId="4" xr:uid="{00000000-0005-0000-0000-000001000000}"/>
    <cellStyle name="Link" xfId="2" builtinId="8"/>
    <cellStyle name="Prozent" xfId="1" builtinId="5"/>
    <cellStyle name="Standard" xfId="0" builtinId="0"/>
    <cellStyle name="Standard 2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389066</xdr:colOff>
      <xdr:row>17</xdr:row>
      <xdr:rowOff>129805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5143946" cy="30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6</xdr:col>
      <xdr:colOff>450031</xdr:colOff>
      <xdr:row>32</xdr:row>
      <xdr:rowOff>137394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74720"/>
          <a:ext cx="5204911" cy="2697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ufe.de/finance/finance-office-professional/werbungskosten-gehaltsueberweisung-auf-konto-am-arbeitsort-im-ausland_idesk_PI11525_HI21027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aufe.de/finance/finance-office-professional/werbungskosten-gehaltsueberweisung-auf-konto-am-arbeitsort-im-ausland_idesk_PI11525_HI2102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92"/>
  <sheetViews>
    <sheetView tabSelected="1" view="pageBreakPreview" zoomScale="115" zoomScaleNormal="100" zoomScaleSheetLayoutView="115" workbookViewId="0">
      <selection activeCell="T2" sqref="T2"/>
    </sheetView>
  </sheetViews>
  <sheetFormatPr baseColWidth="10" defaultRowHeight="14.25" x14ac:dyDescent="0.45"/>
  <cols>
    <col min="1" max="1" width="1" customWidth="1"/>
    <col min="2" max="2" width="19.46484375" customWidth="1"/>
    <col min="3" max="3" width="3.33203125" customWidth="1"/>
    <col min="5" max="5" width="1" customWidth="1"/>
    <col min="7" max="7" width="1.33203125" customWidth="1"/>
    <col min="8" max="8" width="12.796875" customWidth="1"/>
    <col min="9" max="9" width="1.9296875" customWidth="1"/>
    <col min="10" max="10" width="13.796875" bestFit="1" customWidth="1"/>
    <col min="11" max="11" width="1.59765625" customWidth="1"/>
    <col min="12" max="12" width="13.06640625" customWidth="1"/>
    <col min="13" max="13" width="1.9296875" bestFit="1" customWidth="1"/>
    <col min="14" max="14" width="17.33203125" customWidth="1"/>
    <col min="15" max="15" width="2" bestFit="1" customWidth="1"/>
    <col min="16" max="16" width="17.53125" customWidth="1"/>
    <col min="17" max="17" width="0.9296875" customWidth="1"/>
    <col min="18" max="18" width="6" customWidth="1"/>
    <col min="19" max="19" width="0.796875" hidden="1" customWidth="1"/>
    <col min="21" max="21" width="0.53125" customWidth="1"/>
    <col min="23" max="23" width="0.796875" customWidth="1"/>
    <col min="25" max="25" width="0.796875" customWidth="1"/>
  </cols>
  <sheetData>
    <row r="1" spans="2:20" ht="19.5" x14ac:dyDescent="0.6">
      <c r="B1" s="58" t="s">
        <v>43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T1" t="s">
        <v>127</v>
      </c>
    </row>
    <row r="2" spans="2:20" ht="19.899999999999999" thickBot="1" x14ac:dyDescent="0.65">
      <c r="B2" s="61" t="s">
        <v>73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4" spans="2:20" x14ac:dyDescent="0.45">
      <c r="B4" s="108" t="s">
        <v>85</v>
      </c>
    </row>
    <row r="6" spans="2:20" x14ac:dyDescent="0.45">
      <c r="B6" t="s">
        <v>76</v>
      </c>
    </row>
    <row r="7" spans="2:20" ht="15.75" x14ac:dyDescent="0.5">
      <c r="B7" s="106" t="s">
        <v>77</v>
      </c>
      <c r="C7" s="137" t="s">
        <v>29</v>
      </c>
      <c r="D7" t="s">
        <v>78</v>
      </c>
    </row>
    <row r="8" spans="2:20" ht="15.75" x14ac:dyDescent="0.5">
      <c r="B8" s="106" t="s">
        <v>77</v>
      </c>
      <c r="C8" s="137" t="s">
        <v>79</v>
      </c>
      <c r="D8" t="s">
        <v>107</v>
      </c>
    </row>
    <row r="10" spans="2:20" ht="19.5" x14ac:dyDescent="0.6">
      <c r="B10" s="55" t="s">
        <v>19</v>
      </c>
      <c r="C10" s="16"/>
      <c r="D10" s="16"/>
      <c r="E10" s="16"/>
      <c r="F10" s="17"/>
      <c r="H10" s="56">
        <v>2023</v>
      </c>
      <c r="I10" s="64"/>
      <c r="J10" s="64"/>
      <c r="K10" s="64"/>
      <c r="L10" s="64"/>
    </row>
    <row r="11" spans="2:20" ht="19.5" x14ac:dyDescent="0.6">
      <c r="B11" s="55" t="s">
        <v>17</v>
      </c>
      <c r="C11" s="16"/>
      <c r="D11" s="16"/>
      <c r="E11" s="16"/>
      <c r="F11" s="17"/>
      <c r="H11" s="57" t="s">
        <v>20</v>
      </c>
      <c r="I11" s="23"/>
      <c r="J11" s="23"/>
      <c r="K11" s="23"/>
      <c r="L11" s="24"/>
      <c r="M11" s="30"/>
      <c r="N11" s="30"/>
    </row>
    <row r="12" spans="2:20" ht="19.5" x14ac:dyDescent="0.6">
      <c r="B12" s="55" t="s">
        <v>18</v>
      </c>
      <c r="C12" s="16"/>
      <c r="D12" s="16"/>
      <c r="E12" s="16"/>
      <c r="F12" s="17"/>
      <c r="H12" s="57" t="s">
        <v>32</v>
      </c>
      <c r="I12" s="23"/>
      <c r="J12" s="23"/>
      <c r="K12" s="23"/>
      <c r="L12" s="24"/>
      <c r="M12" s="30"/>
      <c r="N12" s="30"/>
    </row>
    <row r="14" spans="2:20" x14ac:dyDescent="0.45">
      <c r="B14" t="s">
        <v>1</v>
      </c>
    </row>
    <row r="15" spans="2:20" x14ac:dyDescent="0.45">
      <c r="B15" t="s">
        <v>0</v>
      </c>
    </row>
    <row r="16" spans="2:20" x14ac:dyDescent="0.45">
      <c r="B16" t="s">
        <v>72</v>
      </c>
    </row>
    <row r="17" spans="2:16" x14ac:dyDescent="0.45">
      <c r="B17" t="s">
        <v>120</v>
      </c>
    </row>
    <row r="18" spans="2:16" x14ac:dyDescent="0.45">
      <c r="B18" t="s">
        <v>80</v>
      </c>
    </row>
    <row r="20" spans="2:16" x14ac:dyDescent="0.45">
      <c r="B20" s="1" t="s">
        <v>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2:16" x14ac:dyDescent="0.45">
      <c r="B21" s="4" t="s">
        <v>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2:16" x14ac:dyDescent="0.45">
      <c r="B22" s="7" t="s">
        <v>74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4" spans="2:16" x14ac:dyDescent="0.45">
      <c r="B24" s="107" t="s">
        <v>3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2:16" x14ac:dyDescent="0.45">
      <c r="B25" s="107" t="s">
        <v>88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2:16" x14ac:dyDescent="0.45">
      <c r="B26" s="130" t="s">
        <v>92</v>
      </c>
    </row>
    <row r="27" spans="2:16" x14ac:dyDescent="0.45">
      <c r="B27" s="130" t="s">
        <v>93</v>
      </c>
    </row>
    <row r="28" spans="2:16" x14ac:dyDescent="0.45">
      <c r="B28" s="130" t="s">
        <v>108</v>
      </c>
    </row>
    <row r="30" spans="2:16" x14ac:dyDescent="0.45">
      <c r="B30" s="10" t="s">
        <v>5</v>
      </c>
    </row>
    <row r="31" spans="2:16" x14ac:dyDescent="0.45">
      <c r="B31" s="10" t="s">
        <v>105</v>
      </c>
    </row>
    <row r="32" spans="2:16" x14ac:dyDescent="0.45">
      <c r="B32" s="10" t="s">
        <v>44</v>
      </c>
    </row>
    <row r="33" spans="2:18" x14ac:dyDescent="0.45">
      <c r="B33" s="10"/>
    </row>
    <row r="34" spans="2:18" x14ac:dyDescent="0.45">
      <c r="B34" s="96" t="s">
        <v>39</v>
      </c>
      <c r="C34" s="97"/>
      <c r="D34" s="97"/>
      <c r="E34" s="97"/>
      <c r="F34" s="97"/>
      <c r="G34" s="97"/>
      <c r="H34" s="98"/>
    </row>
    <row r="35" spans="2:18" x14ac:dyDescent="0.45">
      <c r="B35" s="99" t="s">
        <v>109</v>
      </c>
      <c r="C35" s="100"/>
      <c r="D35" s="100"/>
      <c r="E35" s="100"/>
      <c r="F35" s="100"/>
      <c r="G35" s="100"/>
      <c r="H35" s="101"/>
    </row>
    <row r="37" spans="2:18" x14ac:dyDescent="0.45">
      <c r="B37" t="s">
        <v>110</v>
      </c>
    </row>
    <row r="38" spans="2:18" x14ac:dyDescent="0.45">
      <c r="B38" t="s">
        <v>111</v>
      </c>
    </row>
    <row r="39" spans="2:18" x14ac:dyDescent="0.45">
      <c r="B39" t="s">
        <v>112</v>
      </c>
    </row>
    <row r="41" spans="2:18" x14ac:dyDescent="0.45">
      <c r="B41" s="15" t="s">
        <v>36</v>
      </c>
      <c r="L41" s="128" t="s">
        <v>81</v>
      </c>
      <c r="M41" s="109"/>
      <c r="N41" s="109" t="s">
        <v>106</v>
      </c>
      <c r="O41" s="109"/>
      <c r="P41" s="109"/>
      <c r="Q41" s="109"/>
      <c r="R41" s="110"/>
    </row>
    <row r="42" spans="2:18" x14ac:dyDescent="0.45">
      <c r="B42" s="15"/>
      <c r="L42" s="147">
        <v>2023</v>
      </c>
      <c r="M42" s="113"/>
      <c r="N42" s="138">
        <f>0.93+0.095</f>
        <v>1.0250000000000001</v>
      </c>
      <c r="O42" s="117" t="s">
        <v>31</v>
      </c>
      <c r="P42" s="114"/>
      <c r="Q42" s="30"/>
      <c r="R42" s="111"/>
    </row>
    <row r="43" spans="2:18" x14ac:dyDescent="0.45">
      <c r="B43" s="15"/>
      <c r="L43" s="147">
        <v>2022</v>
      </c>
      <c r="M43" s="113"/>
      <c r="N43" s="138">
        <v>0.99</v>
      </c>
      <c r="O43" s="117" t="s">
        <v>31</v>
      </c>
      <c r="P43" s="114"/>
      <c r="Q43" s="30"/>
      <c r="R43" s="111"/>
    </row>
    <row r="44" spans="2:18" x14ac:dyDescent="0.45">
      <c r="B44" s="11" t="s">
        <v>6</v>
      </c>
      <c r="L44" s="147">
        <v>2021</v>
      </c>
      <c r="M44" s="113"/>
      <c r="N44" s="121">
        <v>0.92</v>
      </c>
      <c r="O44" s="117" t="s">
        <v>31</v>
      </c>
      <c r="P44" s="114"/>
      <c r="Q44" s="30"/>
      <c r="R44" s="112"/>
    </row>
    <row r="45" spans="2:18" x14ac:dyDescent="0.45">
      <c r="B45" s="11" t="s">
        <v>119</v>
      </c>
      <c r="L45" s="147">
        <v>2020</v>
      </c>
      <c r="M45" s="113"/>
      <c r="N45" s="121">
        <v>0.93</v>
      </c>
      <c r="O45" s="117" t="s">
        <v>31</v>
      </c>
      <c r="P45" s="114"/>
      <c r="Q45" s="30"/>
      <c r="R45" s="112"/>
    </row>
    <row r="46" spans="2:18" x14ac:dyDescent="0.45">
      <c r="B46" s="11" t="s">
        <v>7</v>
      </c>
      <c r="L46" s="115">
        <v>2019</v>
      </c>
      <c r="M46" s="139"/>
      <c r="N46" s="121">
        <v>0.89500000000000002</v>
      </c>
      <c r="O46" s="117" t="s">
        <v>31</v>
      </c>
      <c r="P46" s="114"/>
      <c r="Q46" s="30"/>
      <c r="R46" s="112"/>
    </row>
    <row r="47" spans="2:18" x14ac:dyDescent="0.45">
      <c r="B47" s="11" t="s">
        <v>8</v>
      </c>
      <c r="L47" s="115">
        <v>2018</v>
      </c>
      <c r="M47" s="139"/>
      <c r="N47" s="121">
        <v>0.86499999999999999</v>
      </c>
      <c r="O47" s="117" t="s">
        <v>31</v>
      </c>
      <c r="P47" s="114"/>
      <c r="Q47" s="30"/>
      <c r="R47" s="112"/>
    </row>
    <row r="48" spans="2:18" x14ac:dyDescent="0.45">
      <c r="B48" s="11" t="s">
        <v>9</v>
      </c>
      <c r="L48" s="115">
        <v>2017</v>
      </c>
      <c r="M48" s="139"/>
      <c r="N48" s="136">
        <v>0.89500000000000002</v>
      </c>
      <c r="O48" s="117" t="s">
        <v>31</v>
      </c>
      <c r="P48" s="114"/>
      <c r="Q48" s="30"/>
      <c r="R48" s="112"/>
    </row>
    <row r="49" spans="2:18" x14ac:dyDescent="0.45">
      <c r="B49" s="11" t="s">
        <v>37</v>
      </c>
      <c r="L49" s="115">
        <v>2016</v>
      </c>
      <c r="M49" s="116"/>
      <c r="N49" s="136">
        <v>0.91500000000000004</v>
      </c>
      <c r="O49" s="117" t="s">
        <v>31</v>
      </c>
      <c r="P49" s="30"/>
      <c r="Q49" s="30"/>
      <c r="R49" s="118"/>
    </row>
    <row r="50" spans="2:18" x14ac:dyDescent="0.45">
      <c r="B50" s="11" t="s">
        <v>113</v>
      </c>
      <c r="L50" s="115">
        <v>2015</v>
      </c>
      <c r="M50" s="116"/>
      <c r="N50" s="136">
        <v>0.93500000000000005</v>
      </c>
      <c r="O50" s="117" t="s">
        <v>31</v>
      </c>
      <c r="P50" s="30"/>
      <c r="Q50" s="30"/>
      <c r="R50" s="118"/>
    </row>
    <row r="51" spans="2:18" x14ac:dyDescent="0.45">
      <c r="B51" s="11"/>
      <c r="L51" s="115">
        <v>2014</v>
      </c>
      <c r="M51" s="119"/>
      <c r="N51" s="119">
        <v>0.82</v>
      </c>
      <c r="O51" s="117" t="s">
        <v>31</v>
      </c>
      <c r="P51" s="30"/>
      <c r="Q51" s="30"/>
      <c r="R51" s="118"/>
    </row>
    <row r="52" spans="2:18" x14ac:dyDescent="0.45">
      <c r="B52" s="10" t="s">
        <v>115</v>
      </c>
      <c r="L52" s="120">
        <v>2013</v>
      </c>
      <c r="M52" s="121"/>
      <c r="N52" s="121">
        <v>0.81</v>
      </c>
      <c r="O52" s="117" t="s">
        <v>31</v>
      </c>
      <c r="P52" s="30"/>
      <c r="Q52" s="30"/>
      <c r="R52" s="122"/>
    </row>
    <row r="53" spans="2:18" x14ac:dyDescent="0.45">
      <c r="B53" s="10" t="s">
        <v>116</v>
      </c>
      <c r="L53" s="120">
        <v>2012</v>
      </c>
      <c r="M53" s="121"/>
      <c r="N53" s="121">
        <v>0.82499999999999996</v>
      </c>
      <c r="O53" s="117" t="s">
        <v>31</v>
      </c>
      <c r="P53" s="30"/>
      <c r="Q53" s="30"/>
      <c r="R53" s="122"/>
    </row>
    <row r="54" spans="2:18" x14ac:dyDescent="0.45">
      <c r="B54" s="10" t="s">
        <v>114</v>
      </c>
      <c r="L54" s="120">
        <v>2011</v>
      </c>
      <c r="M54" s="121"/>
      <c r="N54" s="121">
        <v>0.81</v>
      </c>
      <c r="O54" s="117" t="s">
        <v>31</v>
      </c>
      <c r="P54" s="30"/>
      <c r="Q54" s="30"/>
      <c r="R54" s="122"/>
    </row>
    <row r="55" spans="2:18" x14ac:dyDescent="0.45">
      <c r="B55" s="11" t="s">
        <v>35</v>
      </c>
      <c r="L55" s="123">
        <v>2010</v>
      </c>
      <c r="M55" s="125"/>
      <c r="N55" s="125">
        <v>0.72</v>
      </c>
      <c r="O55" s="126" t="s">
        <v>31</v>
      </c>
      <c r="P55" s="124"/>
      <c r="Q55" s="124"/>
      <c r="R55" s="127"/>
    </row>
    <row r="56" spans="2:18" x14ac:dyDescent="0.45">
      <c r="B56" s="14" t="s">
        <v>10</v>
      </c>
      <c r="I56" s="13"/>
    </row>
    <row r="57" spans="2:18" x14ac:dyDescent="0.45">
      <c r="B57" s="11" t="s">
        <v>25</v>
      </c>
      <c r="I57" s="13"/>
    </row>
    <row r="58" spans="2:18" x14ac:dyDescent="0.45">
      <c r="B58" s="11" t="s">
        <v>33</v>
      </c>
      <c r="I58" s="13"/>
    </row>
    <row r="59" spans="2:18" x14ac:dyDescent="0.45">
      <c r="B59" s="11" t="s">
        <v>38</v>
      </c>
      <c r="I59" s="13"/>
    </row>
    <row r="60" spans="2:18" x14ac:dyDescent="0.45">
      <c r="B60" s="11" t="s">
        <v>40</v>
      </c>
      <c r="I60" s="13"/>
    </row>
    <row r="62" spans="2:18" x14ac:dyDescent="0.45">
      <c r="B62" s="11" t="s">
        <v>11</v>
      </c>
    </row>
    <row r="63" spans="2:18" x14ac:dyDescent="0.45">
      <c r="B63" t="s">
        <v>12</v>
      </c>
    </row>
    <row r="64" spans="2:18" x14ac:dyDescent="0.45">
      <c r="B64" t="s">
        <v>13</v>
      </c>
    </row>
    <row r="65" spans="2:18" x14ac:dyDescent="0.45">
      <c r="B65" t="s">
        <v>14</v>
      </c>
    </row>
    <row r="67" spans="2:18" x14ac:dyDescent="0.45">
      <c r="B67" s="96" t="s">
        <v>15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</row>
    <row r="68" spans="2:18" x14ac:dyDescent="0.45">
      <c r="B68" s="102" t="s">
        <v>16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03"/>
    </row>
    <row r="69" spans="2:18" x14ac:dyDescent="0.45">
      <c r="B69" s="102" t="s">
        <v>87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03"/>
    </row>
    <row r="70" spans="2:18" x14ac:dyDescent="0.45">
      <c r="B70" s="102" t="s">
        <v>75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03"/>
    </row>
    <row r="71" spans="2:18" x14ac:dyDescent="0.45">
      <c r="B71" s="102" t="s">
        <v>117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03"/>
    </row>
    <row r="72" spans="2:18" x14ac:dyDescent="0.45">
      <c r="B72" s="99" t="s">
        <v>86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1"/>
    </row>
    <row r="74" spans="2:18" x14ac:dyDescent="0.45">
      <c r="B74" s="22" t="s">
        <v>125</v>
      </c>
      <c r="C74" s="23"/>
      <c r="D74" s="23"/>
      <c r="E74" s="23"/>
      <c r="F74" s="23"/>
      <c r="G74" s="23"/>
      <c r="H74" s="23"/>
      <c r="I74" s="23"/>
      <c r="J74" s="23"/>
      <c r="K74" s="23"/>
      <c r="L74" s="24"/>
      <c r="M74" s="23"/>
      <c r="N74" s="24"/>
      <c r="O74" s="23"/>
      <c r="P74" s="24"/>
    </row>
    <row r="76" spans="2:18" ht="14.65" thickBot="1" x14ac:dyDescent="0.5">
      <c r="B76" s="96" t="s">
        <v>118</v>
      </c>
      <c r="C76" s="23"/>
      <c r="D76" s="2"/>
      <c r="E76" s="2"/>
      <c r="F76" s="2"/>
      <c r="G76" s="2"/>
      <c r="H76" s="2"/>
      <c r="I76" s="23"/>
      <c r="J76" s="23"/>
      <c r="K76" s="23"/>
      <c r="L76" s="24"/>
      <c r="M76" s="23"/>
      <c r="N76" s="24"/>
      <c r="O76" s="23"/>
      <c r="P76" s="24"/>
    </row>
    <row r="77" spans="2:18" s="20" customFormat="1" ht="14.65" thickBot="1" x14ac:dyDescent="0.5">
      <c r="B77" s="144" t="s">
        <v>122</v>
      </c>
      <c r="D77" s="145" t="s">
        <v>121</v>
      </c>
      <c r="E77" s="141"/>
      <c r="F77" s="141"/>
      <c r="G77" s="141"/>
      <c r="H77" s="142"/>
      <c r="N77" s="144" t="s">
        <v>123</v>
      </c>
      <c r="P77" s="146" t="s">
        <v>121</v>
      </c>
    </row>
    <row r="78" spans="2:18" s="20" customFormat="1" ht="14.65" thickBot="1" x14ac:dyDescent="0.5">
      <c r="D78" s="143"/>
    </row>
    <row r="79" spans="2:18" s="20" customFormat="1" ht="14.65" thickBot="1" x14ac:dyDescent="0.5">
      <c r="B79" s="26" t="s">
        <v>99</v>
      </c>
      <c r="C79" s="21"/>
      <c r="D79" s="140" t="s">
        <v>22</v>
      </c>
      <c r="E79" s="66"/>
      <c r="F79" s="140" t="s">
        <v>22</v>
      </c>
      <c r="G79" s="21"/>
      <c r="H79" s="77"/>
      <c r="I79" s="21"/>
      <c r="J79" s="77" t="s">
        <v>94</v>
      </c>
      <c r="K79" s="21"/>
      <c r="L79" s="77" t="s">
        <v>34</v>
      </c>
      <c r="M79" s="38"/>
      <c r="N79" s="86" t="s">
        <v>82</v>
      </c>
      <c r="P79" s="86" t="s">
        <v>82</v>
      </c>
      <c r="Q79" s="21"/>
      <c r="R79" s="29"/>
    </row>
    <row r="80" spans="2:18" s="20" customFormat="1" x14ac:dyDescent="0.45">
      <c r="B80" s="27" t="s">
        <v>26</v>
      </c>
      <c r="C80" s="21"/>
      <c r="D80" s="134" t="s">
        <v>95</v>
      </c>
      <c r="E80" s="131"/>
      <c r="F80" s="135" t="s">
        <v>96</v>
      </c>
      <c r="G80" s="21"/>
      <c r="H80" s="78" t="s">
        <v>100</v>
      </c>
      <c r="I80" s="21"/>
      <c r="J80" s="78" t="s">
        <v>46</v>
      </c>
      <c r="K80" s="21"/>
      <c r="L80" s="78" t="s">
        <v>24</v>
      </c>
      <c r="M80" s="38"/>
      <c r="N80" s="87" t="s">
        <v>91</v>
      </c>
      <c r="P80" s="87" t="s">
        <v>91</v>
      </c>
      <c r="Q80" s="21"/>
      <c r="R80" s="29"/>
    </row>
    <row r="81" spans="2:21" s="20" customFormat="1" x14ac:dyDescent="0.45">
      <c r="B81" s="27" t="s">
        <v>98</v>
      </c>
      <c r="C81" s="21"/>
      <c r="D81" s="92"/>
      <c r="E81" s="66"/>
      <c r="F81" s="75"/>
      <c r="G81" s="21"/>
      <c r="H81" s="78" t="s">
        <v>21</v>
      </c>
      <c r="I81" s="21"/>
      <c r="J81" s="78" t="s">
        <v>21</v>
      </c>
      <c r="K81" s="21"/>
      <c r="L81" s="78"/>
      <c r="M81" s="38"/>
      <c r="N81" s="87" t="s">
        <v>103</v>
      </c>
      <c r="P81" s="87" t="s">
        <v>101</v>
      </c>
      <c r="Q81" s="21"/>
      <c r="R81" s="29"/>
    </row>
    <row r="82" spans="2:21" ht="14.65" thickBot="1" x14ac:dyDescent="0.5">
      <c r="B82" s="28" t="s">
        <v>97</v>
      </c>
      <c r="C82" s="19"/>
      <c r="D82" s="93" t="s">
        <v>45</v>
      </c>
      <c r="E82" s="67"/>
      <c r="F82" s="76" t="s">
        <v>45</v>
      </c>
      <c r="G82" s="19"/>
      <c r="H82" s="79" t="s">
        <v>23</v>
      </c>
      <c r="I82" s="19"/>
      <c r="J82" s="80" t="s">
        <v>41</v>
      </c>
      <c r="K82" s="19"/>
      <c r="L82" s="79" t="s">
        <v>42</v>
      </c>
      <c r="M82" s="39"/>
      <c r="N82" s="88" t="s">
        <v>102</v>
      </c>
      <c r="P82" s="88" t="s">
        <v>90</v>
      </c>
      <c r="Q82" s="19"/>
      <c r="R82" s="30"/>
    </row>
    <row r="83" spans="2:21" x14ac:dyDescent="0.45">
      <c r="B83" s="73" t="s">
        <v>126</v>
      </c>
      <c r="D83" s="31"/>
      <c r="E83" s="31"/>
      <c r="F83" s="31"/>
      <c r="G83" s="31"/>
      <c r="H83" s="34"/>
      <c r="I83" s="34"/>
      <c r="J83" s="34"/>
      <c r="K83" s="34"/>
      <c r="L83" s="34"/>
      <c r="M83" s="34"/>
      <c r="N83" s="34"/>
      <c r="O83" s="32"/>
      <c r="P83" s="35"/>
      <c r="Q83" s="25"/>
      <c r="R83" s="25"/>
      <c r="S83" s="25"/>
      <c r="T83" s="25"/>
      <c r="U83" s="25"/>
    </row>
    <row r="84" spans="2:21" x14ac:dyDescent="0.45">
      <c r="B84" s="72" t="s">
        <v>70</v>
      </c>
      <c r="D84" s="44"/>
      <c r="E84" s="31"/>
      <c r="F84" s="44"/>
      <c r="G84" s="31"/>
      <c r="H84" s="47"/>
      <c r="I84" s="34"/>
      <c r="J84" s="47"/>
      <c r="K84" s="34"/>
      <c r="L84" s="47"/>
      <c r="M84" s="34"/>
      <c r="N84" s="47"/>
      <c r="O84" s="32"/>
      <c r="P84" s="50"/>
      <c r="Q84" s="25"/>
      <c r="R84" s="25"/>
      <c r="S84" s="25"/>
      <c r="T84" s="25"/>
      <c r="U84" s="25"/>
    </row>
    <row r="85" spans="2:21" x14ac:dyDescent="0.45">
      <c r="B85" s="73" t="s">
        <v>55</v>
      </c>
      <c r="D85" s="45"/>
      <c r="E85" s="31"/>
      <c r="F85" s="45">
        <v>1</v>
      </c>
      <c r="G85" s="31"/>
      <c r="H85" s="48"/>
      <c r="I85" s="34"/>
      <c r="J85" s="48"/>
      <c r="K85" s="34"/>
      <c r="L85" s="48"/>
      <c r="M85" s="34"/>
      <c r="N85" s="48"/>
      <c r="O85" s="32"/>
      <c r="P85" s="51"/>
      <c r="Q85" s="25"/>
      <c r="R85" s="25"/>
      <c r="S85" s="25"/>
      <c r="T85" s="25"/>
      <c r="U85" s="25"/>
    </row>
    <row r="86" spans="2:21" x14ac:dyDescent="0.45">
      <c r="B86" s="73" t="s">
        <v>56</v>
      </c>
      <c r="D86" s="45"/>
      <c r="E86" s="31"/>
      <c r="F86" s="45">
        <v>1</v>
      </c>
      <c r="G86" s="31"/>
      <c r="H86" s="48"/>
      <c r="I86" s="34"/>
      <c r="J86" s="48"/>
      <c r="K86" s="34"/>
      <c r="L86" s="48"/>
      <c r="M86" s="34"/>
      <c r="N86" s="48"/>
      <c r="O86" s="32"/>
      <c r="P86" s="51"/>
      <c r="Q86" s="25"/>
      <c r="R86" s="25"/>
      <c r="S86" s="25"/>
      <c r="T86" s="25"/>
      <c r="U86" s="25"/>
    </row>
    <row r="87" spans="2:21" x14ac:dyDescent="0.45">
      <c r="B87" s="73" t="s">
        <v>47</v>
      </c>
      <c r="D87" s="45">
        <v>1</v>
      </c>
      <c r="E87" s="31"/>
      <c r="F87" s="45"/>
      <c r="G87" s="31"/>
      <c r="H87" s="48"/>
      <c r="I87" s="34"/>
      <c r="J87" s="48"/>
      <c r="K87" s="34"/>
      <c r="L87" s="48"/>
      <c r="M87" s="34"/>
      <c r="N87" s="48"/>
      <c r="O87" s="32"/>
      <c r="P87" s="51"/>
      <c r="Q87" s="25"/>
      <c r="R87" s="25"/>
      <c r="S87" s="25"/>
      <c r="T87" s="25"/>
      <c r="U87" s="25"/>
    </row>
    <row r="88" spans="2:21" x14ac:dyDescent="0.45">
      <c r="B88" s="73" t="s">
        <v>89</v>
      </c>
      <c r="D88" s="45"/>
      <c r="E88" s="31"/>
      <c r="F88" s="45">
        <v>1</v>
      </c>
      <c r="G88" s="31"/>
      <c r="H88" s="48"/>
      <c r="I88" s="34"/>
      <c r="J88" s="48"/>
      <c r="K88" s="34"/>
      <c r="L88" s="48"/>
      <c r="M88" s="34"/>
      <c r="N88" s="48">
        <v>8</v>
      </c>
      <c r="O88" s="32"/>
      <c r="P88" s="51">
        <v>5</v>
      </c>
      <c r="Q88" s="25"/>
      <c r="R88" s="25"/>
      <c r="S88" s="25"/>
      <c r="T88" s="25"/>
      <c r="U88" s="25"/>
    </row>
    <row r="89" spans="2:21" x14ac:dyDescent="0.45">
      <c r="B89" s="73" t="s">
        <v>57</v>
      </c>
      <c r="D89" s="45"/>
      <c r="E89" s="31"/>
      <c r="F89" s="45">
        <v>1</v>
      </c>
      <c r="G89" s="31"/>
      <c r="H89" s="48"/>
      <c r="I89" s="34"/>
      <c r="J89" s="48"/>
      <c r="K89" s="34"/>
      <c r="L89" s="48"/>
      <c r="M89" s="34"/>
      <c r="N89" s="48"/>
      <c r="O89" s="32"/>
      <c r="P89" s="51"/>
      <c r="Q89" s="25"/>
      <c r="R89" s="25"/>
      <c r="S89" s="25"/>
      <c r="T89" s="25"/>
      <c r="U89" s="25"/>
    </row>
    <row r="90" spans="2:21" x14ac:dyDescent="0.45">
      <c r="B90" s="73" t="s">
        <v>62</v>
      </c>
      <c r="D90" s="45"/>
      <c r="E90" s="31"/>
      <c r="F90" s="45"/>
      <c r="G90" s="31"/>
      <c r="H90" s="48"/>
      <c r="I90" s="34"/>
      <c r="J90" s="48"/>
      <c r="K90" s="34"/>
      <c r="L90" s="48"/>
      <c r="M90" s="34"/>
      <c r="N90" s="48"/>
      <c r="O90" s="32"/>
      <c r="P90" s="51"/>
      <c r="Q90" s="25"/>
      <c r="R90" s="25"/>
      <c r="S90" s="25"/>
      <c r="T90" s="25"/>
      <c r="U90" s="25"/>
    </row>
    <row r="91" spans="2:21" x14ac:dyDescent="0.45">
      <c r="B91" s="73" t="s">
        <v>48</v>
      </c>
      <c r="D91" s="45"/>
      <c r="E91" s="31"/>
      <c r="F91" s="45">
        <v>1</v>
      </c>
      <c r="G91" s="31"/>
      <c r="H91" s="48"/>
      <c r="I91" s="34"/>
      <c r="J91" s="48">
        <v>10</v>
      </c>
      <c r="K91" s="34"/>
      <c r="L91" s="48"/>
      <c r="M91" s="34"/>
      <c r="N91" s="48"/>
      <c r="O91" s="32"/>
      <c r="P91" s="51"/>
      <c r="Q91" s="25"/>
      <c r="R91" s="25"/>
      <c r="S91" s="25"/>
      <c r="T91" s="25"/>
      <c r="U91" s="25"/>
    </row>
    <row r="92" spans="2:21" x14ac:dyDescent="0.45">
      <c r="B92" s="73" t="s">
        <v>49</v>
      </c>
      <c r="D92" s="45"/>
      <c r="E92" s="31"/>
      <c r="F92" s="45">
        <v>1</v>
      </c>
      <c r="G92" s="31"/>
      <c r="H92" s="48"/>
      <c r="I92" s="34"/>
      <c r="J92" s="48"/>
      <c r="K92" s="34"/>
      <c r="L92" s="48">
        <v>20</v>
      </c>
      <c r="M92" s="34"/>
      <c r="N92" s="48"/>
      <c r="O92" s="32"/>
      <c r="P92" s="51"/>
      <c r="Q92" s="25"/>
      <c r="R92" s="25"/>
      <c r="S92" s="25"/>
      <c r="T92" s="25"/>
      <c r="U92" s="25"/>
    </row>
    <row r="93" spans="2:21" x14ac:dyDescent="0.45">
      <c r="B93" s="73" t="s">
        <v>71</v>
      </c>
      <c r="D93" s="45"/>
      <c r="E93" s="31"/>
      <c r="F93" s="45">
        <v>1</v>
      </c>
      <c r="G93" s="31"/>
      <c r="H93" s="48"/>
      <c r="I93" s="34"/>
      <c r="J93" s="48">
        <v>16.8</v>
      </c>
      <c r="K93" s="34"/>
      <c r="L93" s="48"/>
      <c r="M93" s="34"/>
      <c r="N93" s="48"/>
      <c r="O93" s="32"/>
      <c r="P93" s="51"/>
      <c r="Q93" s="25"/>
      <c r="R93" s="25"/>
      <c r="S93" s="25"/>
      <c r="T93" s="25"/>
      <c r="U93" s="25"/>
    </row>
    <row r="94" spans="2:21" x14ac:dyDescent="0.45">
      <c r="B94" s="73" t="s">
        <v>58</v>
      </c>
      <c r="D94" s="45"/>
      <c r="E94" s="31"/>
      <c r="F94" s="45">
        <v>1</v>
      </c>
      <c r="G94" s="31"/>
      <c r="H94" s="48"/>
      <c r="I94" s="34"/>
      <c r="J94" s="48"/>
      <c r="K94" s="34"/>
      <c r="L94" s="48"/>
      <c r="M94" s="34"/>
      <c r="N94" s="48"/>
      <c r="O94" s="32"/>
      <c r="P94" s="51"/>
      <c r="Q94" s="25"/>
      <c r="R94" s="25"/>
      <c r="S94" s="25"/>
      <c r="T94" s="25"/>
      <c r="U94" s="25"/>
    </row>
    <row r="95" spans="2:21" x14ac:dyDescent="0.45">
      <c r="B95" s="73" t="s">
        <v>63</v>
      </c>
      <c r="D95" s="45">
        <v>1</v>
      </c>
      <c r="E95" s="31"/>
      <c r="F95" s="45"/>
      <c r="G95" s="31"/>
      <c r="H95" s="48"/>
      <c r="I95" s="34"/>
      <c r="J95" s="48"/>
      <c r="K95" s="34"/>
      <c r="L95" s="48"/>
      <c r="M95" s="34"/>
      <c r="N95" s="48"/>
      <c r="O95" s="32"/>
      <c r="P95" s="51"/>
      <c r="Q95" s="25"/>
      <c r="R95" s="25"/>
      <c r="S95" s="25"/>
      <c r="T95" s="25"/>
      <c r="U95" s="25"/>
    </row>
    <row r="96" spans="2:21" x14ac:dyDescent="0.45">
      <c r="B96" s="73" t="s">
        <v>50</v>
      </c>
      <c r="D96" s="45"/>
      <c r="E96" s="31"/>
      <c r="F96" s="45">
        <v>1</v>
      </c>
      <c r="G96" s="31"/>
      <c r="H96" s="48"/>
      <c r="I96" s="34"/>
      <c r="J96" s="48"/>
      <c r="K96" s="34"/>
      <c r="L96" s="48"/>
      <c r="M96" s="34"/>
      <c r="N96" s="48"/>
      <c r="O96" s="32"/>
      <c r="P96" s="51"/>
      <c r="Q96" s="25"/>
      <c r="R96" s="25"/>
      <c r="S96" s="25"/>
      <c r="T96" s="25"/>
      <c r="U96" s="25"/>
    </row>
    <row r="97" spans="2:21" x14ac:dyDescent="0.45">
      <c r="B97" s="73" t="s">
        <v>59</v>
      </c>
      <c r="D97" s="45"/>
      <c r="E97" s="31"/>
      <c r="F97" s="45">
        <v>1</v>
      </c>
      <c r="G97" s="31"/>
      <c r="H97" s="48"/>
      <c r="I97" s="34"/>
      <c r="J97" s="48"/>
      <c r="K97" s="34"/>
      <c r="L97" s="48"/>
      <c r="M97" s="34"/>
      <c r="N97" s="48"/>
      <c r="O97" s="32"/>
      <c r="P97" s="51"/>
      <c r="Q97" s="25"/>
      <c r="R97" s="25"/>
      <c r="S97" s="25"/>
      <c r="T97" s="25"/>
      <c r="U97" s="25"/>
    </row>
    <row r="98" spans="2:21" x14ac:dyDescent="0.45">
      <c r="B98" s="73" t="s">
        <v>124</v>
      </c>
      <c r="D98" s="45"/>
      <c r="E98" s="31"/>
      <c r="F98" s="45">
        <v>1</v>
      </c>
      <c r="G98" s="31"/>
      <c r="H98" s="48"/>
      <c r="I98" s="34"/>
      <c r="J98" s="48"/>
      <c r="K98" s="34"/>
      <c r="L98" s="48"/>
      <c r="M98" s="34"/>
      <c r="N98" s="48"/>
      <c r="O98" s="32"/>
      <c r="P98" s="51"/>
      <c r="Q98" s="25"/>
      <c r="R98" s="25"/>
      <c r="S98" s="25"/>
      <c r="T98" s="25"/>
      <c r="U98" s="25"/>
    </row>
    <row r="99" spans="2:21" x14ac:dyDescent="0.45">
      <c r="B99" s="73" t="s">
        <v>51</v>
      </c>
      <c r="D99" s="45"/>
      <c r="E99" s="31"/>
      <c r="F99" s="45"/>
      <c r="G99" s="31"/>
      <c r="H99" s="48"/>
      <c r="I99" s="34"/>
      <c r="J99" s="48"/>
      <c r="K99" s="34"/>
      <c r="L99" s="48"/>
      <c r="M99" s="34"/>
      <c r="N99" s="48"/>
      <c r="O99" s="32"/>
      <c r="P99" s="51"/>
      <c r="Q99" s="25"/>
      <c r="R99" s="25"/>
      <c r="S99" s="25"/>
      <c r="T99" s="25"/>
      <c r="U99" s="25"/>
    </row>
    <row r="100" spans="2:21" x14ac:dyDescent="0.45">
      <c r="B100" s="73" t="s">
        <v>52</v>
      </c>
      <c r="D100" s="45"/>
      <c r="E100" s="31"/>
      <c r="F100" s="45"/>
      <c r="G100" s="31"/>
      <c r="H100" s="48"/>
      <c r="I100" s="34"/>
      <c r="J100" s="48"/>
      <c r="K100" s="34"/>
      <c r="L100" s="48"/>
      <c r="M100" s="34"/>
      <c r="N100" s="48"/>
      <c r="O100" s="32"/>
      <c r="P100" s="51"/>
      <c r="Q100" s="25"/>
      <c r="R100" s="25"/>
      <c r="S100" s="25"/>
      <c r="T100" s="25"/>
      <c r="U100" s="25"/>
    </row>
    <row r="101" spans="2:21" x14ac:dyDescent="0.45">
      <c r="B101" s="73" t="s">
        <v>53</v>
      </c>
      <c r="D101" s="45"/>
      <c r="E101" s="31"/>
      <c r="F101" s="45"/>
      <c r="G101" s="31"/>
      <c r="H101" s="48"/>
      <c r="I101" s="34"/>
      <c r="J101" s="48"/>
      <c r="K101" s="34"/>
      <c r="L101" s="48"/>
      <c r="M101" s="34"/>
      <c r="N101" s="48"/>
      <c r="O101" s="32"/>
      <c r="P101" s="51"/>
      <c r="Q101" s="25"/>
      <c r="R101" s="25"/>
      <c r="S101" s="25"/>
      <c r="T101" s="25"/>
      <c r="U101" s="25"/>
    </row>
    <row r="102" spans="2:21" x14ac:dyDescent="0.45">
      <c r="B102" s="73" t="s">
        <v>61</v>
      </c>
      <c r="D102" s="45"/>
      <c r="E102" s="31"/>
      <c r="F102" s="45"/>
      <c r="G102" s="31"/>
      <c r="H102" s="48"/>
      <c r="I102" s="34"/>
      <c r="J102" s="48"/>
      <c r="K102" s="34"/>
      <c r="L102" s="48"/>
      <c r="M102" s="34"/>
      <c r="N102" s="48"/>
      <c r="O102" s="32"/>
      <c r="P102" s="51"/>
      <c r="Q102" s="25"/>
      <c r="R102" s="25"/>
      <c r="S102" s="25"/>
      <c r="T102" s="25"/>
      <c r="U102" s="25"/>
    </row>
    <row r="103" spans="2:21" x14ac:dyDescent="0.45">
      <c r="B103" s="73" t="s">
        <v>60</v>
      </c>
      <c r="D103" s="45"/>
      <c r="E103" s="31"/>
      <c r="F103" s="45"/>
      <c r="G103" s="31"/>
      <c r="H103" s="48"/>
      <c r="I103" s="34"/>
      <c r="J103" s="48"/>
      <c r="K103" s="34"/>
      <c r="L103" s="48"/>
      <c r="M103" s="34"/>
      <c r="N103" s="48"/>
      <c r="O103" s="32"/>
      <c r="P103" s="51"/>
      <c r="Q103" s="25"/>
      <c r="R103" s="25"/>
      <c r="S103" s="25"/>
      <c r="T103" s="25"/>
      <c r="U103" s="25"/>
    </row>
    <row r="104" spans="2:21" x14ac:dyDescent="0.45">
      <c r="B104" s="73" t="s">
        <v>64</v>
      </c>
      <c r="D104" s="45"/>
      <c r="E104" s="31"/>
      <c r="F104" s="45"/>
      <c r="G104" s="31"/>
      <c r="H104" s="48"/>
      <c r="I104" s="34"/>
      <c r="J104" s="48"/>
      <c r="K104" s="34"/>
      <c r="L104" s="48"/>
      <c r="M104" s="34"/>
      <c r="N104" s="48"/>
      <c r="O104" s="32"/>
      <c r="P104" s="51"/>
      <c r="Q104" s="25"/>
      <c r="R104" s="25"/>
      <c r="S104" s="25"/>
      <c r="T104" s="25"/>
      <c r="U104" s="25"/>
    </row>
    <row r="105" spans="2:21" x14ac:dyDescent="0.45">
      <c r="B105" s="73" t="s">
        <v>65</v>
      </c>
      <c r="D105" s="45"/>
      <c r="E105" s="31"/>
      <c r="F105" s="45"/>
      <c r="G105" s="31"/>
      <c r="H105" s="48"/>
      <c r="I105" s="34"/>
      <c r="J105" s="48"/>
      <c r="K105" s="34"/>
      <c r="L105" s="48"/>
      <c r="M105" s="34"/>
      <c r="N105" s="48"/>
      <c r="O105" s="32"/>
      <c r="P105" s="51"/>
      <c r="Q105" s="25"/>
      <c r="R105" s="25"/>
      <c r="S105" s="25"/>
      <c r="T105" s="25"/>
      <c r="U105" s="25"/>
    </row>
    <row r="106" spans="2:21" x14ac:dyDescent="0.45">
      <c r="B106" s="73"/>
      <c r="D106" s="45"/>
      <c r="E106" s="31"/>
      <c r="F106" s="45"/>
      <c r="G106" s="31"/>
      <c r="H106" s="48"/>
      <c r="I106" s="34"/>
      <c r="J106" s="48"/>
      <c r="K106" s="34"/>
      <c r="L106" s="48"/>
      <c r="M106" s="34"/>
      <c r="N106" s="48"/>
      <c r="O106" s="32"/>
      <c r="P106" s="51"/>
      <c r="Q106" s="25"/>
      <c r="R106" s="25"/>
      <c r="S106" s="25"/>
      <c r="T106" s="25"/>
      <c r="U106" s="25"/>
    </row>
    <row r="107" spans="2:21" x14ac:dyDescent="0.45">
      <c r="B107" s="73" t="s">
        <v>66</v>
      </c>
      <c r="D107" s="45"/>
      <c r="E107" s="31"/>
      <c r="F107" s="45"/>
      <c r="G107" s="31"/>
      <c r="H107" s="48"/>
      <c r="I107" s="34"/>
      <c r="J107" s="48"/>
      <c r="K107" s="34"/>
      <c r="L107" s="48"/>
      <c r="M107" s="34"/>
      <c r="N107" s="48"/>
      <c r="O107" s="32"/>
      <c r="P107" s="51"/>
      <c r="Q107" s="25"/>
      <c r="R107" s="25"/>
      <c r="S107" s="25"/>
      <c r="T107" s="25"/>
      <c r="U107" s="25"/>
    </row>
    <row r="108" spans="2:21" x14ac:dyDescent="0.45">
      <c r="B108" s="73" t="s">
        <v>67</v>
      </c>
      <c r="D108" s="45"/>
      <c r="E108" s="31"/>
      <c r="F108" s="45"/>
      <c r="G108" s="31"/>
      <c r="H108" s="48"/>
      <c r="I108" s="34"/>
      <c r="J108" s="48"/>
      <c r="K108" s="34"/>
      <c r="L108" s="48"/>
      <c r="M108" s="34"/>
      <c r="N108" s="48"/>
      <c r="O108" s="32"/>
      <c r="P108" s="51"/>
      <c r="Q108" s="25"/>
      <c r="R108" s="25"/>
      <c r="S108" s="25"/>
      <c r="T108" s="25"/>
      <c r="U108" s="25"/>
    </row>
    <row r="109" spans="2:21" x14ac:dyDescent="0.45">
      <c r="B109" s="73" t="s">
        <v>68</v>
      </c>
      <c r="D109" s="45"/>
      <c r="E109" s="31"/>
      <c r="F109" s="45"/>
      <c r="G109" s="31"/>
      <c r="H109" s="48"/>
      <c r="I109" s="34"/>
      <c r="J109" s="48"/>
      <c r="K109" s="34"/>
      <c r="L109" s="48"/>
      <c r="M109" s="34"/>
      <c r="N109" s="48"/>
      <c r="O109" s="32"/>
      <c r="P109" s="51"/>
      <c r="Q109" s="25"/>
      <c r="R109" s="25"/>
      <c r="S109" s="25"/>
      <c r="T109" s="25"/>
      <c r="U109" s="25"/>
    </row>
    <row r="110" spans="2:21" x14ac:dyDescent="0.45">
      <c r="B110" s="73" t="s">
        <v>69</v>
      </c>
      <c r="D110" s="45"/>
      <c r="E110" s="31"/>
      <c r="F110" s="45"/>
      <c r="G110" s="31"/>
      <c r="H110" s="48"/>
      <c r="I110" s="34"/>
      <c r="J110" s="48"/>
      <c r="K110" s="34"/>
      <c r="L110" s="48"/>
      <c r="M110" s="34"/>
      <c r="N110" s="48"/>
      <c r="O110" s="32"/>
      <c r="P110" s="51"/>
      <c r="Q110" s="25"/>
      <c r="R110" s="25"/>
      <c r="S110" s="25"/>
      <c r="T110" s="25"/>
      <c r="U110" s="25"/>
    </row>
    <row r="111" spans="2:21" x14ac:dyDescent="0.45">
      <c r="B111" s="73"/>
      <c r="D111" s="45"/>
      <c r="E111" s="31"/>
      <c r="F111" s="45"/>
      <c r="G111" s="31"/>
      <c r="H111" s="48"/>
      <c r="I111" s="34"/>
      <c r="J111" s="48"/>
      <c r="K111" s="34"/>
      <c r="L111" s="48"/>
      <c r="M111" s="34"/>
      <c r="N111" s="48"/>
      <c r="O111" s="32"/>
      <c r="P111" s="51"/>
      <c r="Q111" s="25"/>
      <c r="R111" s="25"/>
      <c r="S111" s="25"/>
      <c r="T111" s="25"/>
      <c r="U111" s="25"/>
    </row>
    <row r="112" spans="2:21" x14ac:dyDescent="0.45">
      <c r="B112" s="73"/>
      <c r="D112" s="45"/>
      <c r="E112" s="31"/>
      <c r="F112" s="45"/>
      <c r="G112" s="31"/>
      <c r="H112" s="48"/>
      <c r="I112" s="34"/>
      <c r="J112" s="48"/>
      <c r="K112" s="34"/>
      <c r="L112" s="48"/>
      <c r="M112" s="34"/>
      <c r="N112" s="48"/>
      <c r="O112" s="32"/>
      <c r="P112" s="51"/>
      <c r="Q112" s="25"/>
      <c r="R112" s="25"/>
      <c r="S112" s="25"/>
      <c r="T112" s="25"/>
      <c r="U112" s="25"/>
    </row>
    <row r="113" spans="2:21" x14ac:dyDescent="0.45">
      <c r="B113" s="73"/>
      <c r="D113" s="45"/>
      <c r="E113" s="31"/>
      <c r="F113" s="45"/>
      <c r="G113" s="31"/>
      <c r="H113" s="48"/>
      <c r="I113" s="34"/>
      <c r="J113" s="48"/>
      <c r="K113" s="34"/>
      <c r="L113" s="48"/>
      <c r="M113" s="34"/>
      <c r="N113" s="48"/>
      <c r="O113" s="32"/>
      <c r="P113" s="51"/>
      <c r="Q113" s="25"/>
      <c r="R113" s="25"/>
      <c r="S113" s="25"/>
      <c r="T113" s="25"/>
      <c r="U113" s="25"/>
    </row>
    <row r="114" spans="2:21" x14ac:dyDescent="0.45">
      <c r="B114" s="73"/>
      <c r="D114" s="45"/>
      <c r="E114" s="31"/>
      <c r="F114" s="45"/>
      <c r="G114" s="31"/>
      <c r="H114" s="48"/>
      <c r="I114" s="34"/>
      <c r="J114" s="48"/>
      <c r="K114" s="34"/>
      <c r="L114" s="48"/>
      <c r="M114" s="34"/>
      <c r="N114" s="48"/>
      <c r="O114" s="32"/>
      <c r="P114" s="51"/>
      <c r="Q114" s="25"/>
      <c r="R114" s="25"/>
      <c r="S114" s="25"/>
      <c r="T114" s="25"/>
      <c r="U114" s="25"/>
    </row>
    <row r="115" spans="2:21" x14ac:dyDescent="0.45">
      <c r="B115" s="73"/>
      <c r="D115" s="45"/>
      <c r="E115" s="31"/>
      <c r="F115" s="45"/>
      <c r="G115" s="31"/>
      <c r="H115" s="48"/>
      <c r="I115" s="34"/>
      <c r="J115" s="48"/>
      <c r="K115" s="34"/>
      <c r="L115" s="48"/>
      <c r="M115" s="34"/>
      <c r="N115" s="48"/>
      <c r="O115" s="32"/>
      <c r="P115" s="51"/>
      <c r="Q115" s="25"/>
      <c r="R115" s="25"/>
      <c r="S115" s="25"/>
      <c r="T115" s="25"/>
      <c r="U115" s="25"/>
    </row>
    <row r="116" spans="2:21" x14ac:dyDescent="0.45">
      <c r="B116" s="73"/>
      <c r="D116" s="45"/>
      <c r="E116" s="31"/>
      <c r="F116" s="45"/>
      <c r="G116" s="31"/>
      <c r="H116" s="48"/>
      <c r="I116" s="34"/>
      <c r="J116" s="48"/>
      <c r="K116" s="34"/>
      <c r="L116" s="48"/>
      <c r="M116" s="34"/>
      <c r="N116" s="48"/>
      <c r="O116" s="32"/>
      <c r="P116" s="51"/>
      <c r="Q116" s="25"/>
      <c r="R116" s="25"/>
      <c r="S116" s="25"/>
      <c r="T116" s="25"/>
      <c r="U116" s="25"/>
    </row>
    <row r="117" spans="2:21" x14ac:dyDescent="0.45">
      <c r="B117" s="73"/>
      <c r="D117" s="45"/>
      <c r="E117" s="31"/>
      <c r="F117" s="45"/>
      <c r="G117" s="31"/>
      <c r="H117" s="48"/>
      <c r="I117" s="34"/>
      <c r="J117" s="48"/>
      <c r="K117" s="34"/>
      <c r="L117" s="48"/>
      <c r="M117" s="34"/>
      <c r="N117" s="48"/>
      <c r="O117" s="32"/>
      <c r="P117" s="51"/>
      <c r="Q117" s="25"/>
      <c r="R117" s="25"/>
      <c r="S117" s="25"/>
      <c r="T117" s="25"/>
      <c r="U117" s="25"/>
    </row>
    <row r="118" spans="2:21" x14ac:dyDescent="0.45">
      <c r="B118" s="73"/>
      <c r="D118" s="45"/>
      <c r="E118" s="31"/>
      <c r="F118" s="45"/>
      <c r="G118" s="31"/>
      <c r="H118" s="48"/>
      <c r="I118" s="34"/>
      <c r="J118" s="48"/>
      <c r="K118" s="34"/>
      <c r="L118" s="48"/>
      <c r="M118" s="34"/>
      <c r="N118" s="48"/>
      <c r="O118" s="32"/>
      <c r="P118" s="51"/>
      <c r="Q118" s="25"/>
      <c r="R118" s="25"/>
      <c r="S118" s="25"/>
      <c r="T118" s="25"/>
      <c r="U118" s="25"/>
    </row>
    <row r="119" spans="2:21" x14ac:dyDescent="0.45">
      <c r="B119" s="73"/>
      <c r="D119" s="45"/>
      <c r="E119" s="31"/>
      <c r="F119" s="45"/>
      <c r="G119" s="31"/>
      <c r="H119" s="48"/>
      <c r="I119" s="34"/>
      <c r="J119" s="48"/>
      <c r="K119" s="34"/>
      <c r="L119" s="48"/>
      <c r="M119" s="34"/>
      <c r="N119" s="48"/>
      <c r="O119" s="32"/>
      <c r="P119" s="51"/>
      <c r="Q119" s="25"/>
      <c r="R119" s="25"/>
      <c r="S119" s="25"/>
      <c r="T119" s="25"/>
      <c r="U119" s="25"/>
    </row>
    <row r="120" spans="2:21" x14ac:dyDescent="0.45">
      <c r="B120" s="73"/>
      <c r="D120" s="45"/>
      <c r="E120" s="31"/>
      <c r="F120" s="45"/>
      <c r="G120" s="31"/>
      <c r="H120" s="48"/>
      <c r="I120" s="34"/>
      <c r="J120" s="48"/>
      <c r="K120" s="34"/>
      <c r="L120" s="48"/>
      <c r="M120" s="34"/>
      <c r="N120" s="48"/>
      <c r="O120" s="32"/>
      <c r="P120" s="51"/>
      <c r="Q120" s="25"/>
      <c r="R120" s="25"/>
      <c r="S120" s="25"/>
      <c r="T120" s="25"/>
      <c r="U120" s="25"/>
    </row>
    <row r="121" spans="2:21" x14ac:dyDescent="0.45">
      <c r="B121" s="73"/>
      <c r="D121" s="45"/>
      <c r="E121" s="31"/>
      <c r="F121" s="45"/>
      <c r="G121" s="31"/>
      <c r="H121" s="48"/>
      <c r="I121" s="34"/>
      <c r="J121" s="48"/>
      <c r="K121" s="34"/>
      <c r="L121" s="48"/>
      <c r="M121" s="34"/>
      <c r="N121" s="48"/>
      <c r="O121" s="32"/>
      <c r="P121" s="51"/>
      <c r="Q121" s="25"/>
      <c r="R121" s="25"/>
      <c r="S121" s="25"/>
      <c r="T121" s="25"/>
      <c r="U121" s="25"/>
    </row>
    <row r="122" spans="2:21" x14ac:dyDescent="0.45">
      <c r="B122" s="73"/>
      <c r="D122" s="45"/>
      <c r="E122" s="31"/>
      <c r="F122" s="45"/>
      <c r="G122" s="31"/>
      <c r="H122" s="48"/>
      <c r="I122" s="34"/>
      <c r="J122" s="48"/>
      <c r="K122" s="34"/>
      <c r="L122" s="48"/>
      <c r="M122" s="34"/>
      <c r="N122" s="48"/>
      <c r="O122" s="32"/>
      <c r="P122" s="51"/>
      <c r="Q122" s="25"/>
      <c r="R122" s="25"/>
      <c r="S122" s="25"/>
      <c r="T122" s="25"/>
      <c r="U122" s="25"/>
    </row>
    <row r="123" spans="2:21" x14ac:dyDescent="0.45">
      <c r="B123" s="73"/>
      <c r="D123" s="45"/>
      <c r="E123" s="31"/>
      <c r="F123" s="45"/>
      <c r="G123" s="31"/>
      <c r="H123" s="48"/>
      <c r="I123" s="34"/>
      <c r="J123" s="48"/>
      <c r="K123" s="34"/>
      <c r="L123" s="48"/>
      <c r="M123" s="34"/>
      <c r="N123" s="48"/>
      <c r="O123" s="32"/>
      <c r="P123" s="51"/>
      <c r="Q123" s="25"/>
      <c r="R123" s="25"/>
      <c r="S123" s="25"/>
      <c r="T123" s="25"/>
      <c r="U123" s="25"/>
    </row>
    <row r="124" spans="2:21" x14ac:dyDescent="0.45">
      <c r="B124" s="73"/>
      <c r="D124" s="45"/>
      <c r="E124" s="31"/>
      <c r="F124" s="45"/>
      <c r="G124" s="31"/>
      <c r="H124" s="48"/>
      <c r="I124" s="34"/>
      <c r="J124" s="48"/>
      <c r="K124" s="34"/>
      <c r="L124" s="48"/>
      <c r="M124" s="34"/>
      <c r="N124" s="48"/>
      <c r="O124" s="32"/>
      <c r="P124" s="51"/>
      <c r="Q124" s="25"/>
      <c r="R124" s="25"/>
      <c r="S124" s="25"/>
      <c r="T124" s="25"/>
      <c r="U124" s="25"/>
    </row>
    <row r="125" spans="2:21" x14ac:dyDescent="0.45">
      <c r="B125" s="73"/>
      <c r="D125" s="45"/>
      <c r="E125" s="31"/>
      <c r="F125" s="45"/>
      <c r="G125" s="31"/>
      <c r="H125" s="48"/>
      <c r="I125" s="34"/>
      <c r="J125" s="48"/>
      <c r="K125" s="34"/>
      <c r="L125" s="48"/>
      <c r="M125" s="34"/>
      <c r="N125" s="48"/>
      <c r="O125" s="32"/>
      <c r="P125" s="51"/>
      <c r="Q125" s="25"/>
      <c r="R125" s="25"/>
      <c r="S125" s="25"/>
      <c r="T125" s="25"/>
      <c r="U125" s="25"/>
    </row>
    <row r="126" spans="2:21" x14ac:dyDescent="0.45">
      <c r="B126" s="73"/>
      <c r="D126" s="45"/>
      <c r="E126" s="31"/>
      <c r="F126" s="45"/>
      <c r="G126" s="31"/>
      <c r="H126" s="48"/>
      <c r="I126" s="34"/>
      <c r="J126" s="48"/>
      <c r="K126" s="34"/>
      <c r="L126" s="48"/>
      <c r="M126" s="34"/>
      <c r="N126" s="48"/>
      <c r="O126" s="32"/>
      <c r="P126" s="51"/>
      <c r="Q126" s="25"/>
      <c r="R126" s="25"/>
      <c r="S126" s="25"/>
      <c r="T126" s="25"/>
      <c r="U126" s="25"/>
    </row>
    <row r="127" spans="2:21" x14ac:dyDescent="0.45">
      <c r="B127" s="73"/>
      <c r="D127" s="45"/>
      <c r="E127" s="31"/>
      <c r="F127" s="45"/>
      <c r="G127" s="31"/>
      <c r="H127" s="48"/>
      <c r="I127" s="34"/>
      <c r="J127" s="48"/>
      <c r="K127" s="34"/>
      <c r="L127" s="48"/>
      <c r="M127" s="34"/>
      <c r="N127" s="48"/>
      <c r="O127" s="32"/>
      <c r="P127" s="51"/>
      <c r="Q127" s="25"/>
      <c r="R127" s="25"/>
      <c r="S127" s="25"/>
      <c r="T127" s="25"/>
      <c r="U127" s="25"/>
    </row>
    <row r="128" spans="2:21" x14ac:dyDescent="0.45">
      <c r="B128" s="73"/>
      <c r="D128" s="45"/>
      <c r="E128" s="31"/>
      <c r="F128" s="45"/>
      <c r="G128" s="31"/>
      <c r="H128" s="48"/>
      <c r="I128" s="34"/>
      <c r="J128" s="48"/>
      <c r="K128" s="34"/>
      <c r="L128" s="48"/>
      <c r="M128" s="34"/>
      <c r="N128" s="48"/>
      <c r="O128" s="32"/>
      <c r="P128" s="51"/>
      <c r="Q128" s="25"/>
      <c r="R128" s="25"/>
      <c r="S128" s="25"/>
      <c r="T128" s="25"/>
      <c r="U128" s="25"/>
    </row>
    <row r="129" spans="2:21" x14ac:dyDescent="0.45">
      <c r="B129" s="73"/>
      <c r="D129" s="45"/>
      <c r="E129" s="31"/>
      <c r="F129" s="45"/>
      <c r="G129" s="31"/>
      <c r="H129" s="48"/>
      <c r="I129" s="34"/>
      <c r="J129" s="48"/>
      <c r="K129" s="34"/>
      <c r="L129" s="48"/>
      <c r="M129" s="34"/>
      <c r="N129" s="48"/>
      <c r="O129" s="32"/>
      <c r="P129" s="51"/>
      <c r="Q129" s="25"/>
      <c r="R129" s="25"/>
      <c r="S129" s="25"/>
      <c r="T129" s="25"/>
      <c r="U129" s="25"/>
    </row>
    <row r="130" spans="2:21" x14ac:dyDescent="0.45">
      <c r="B130" s="73"/>
      <c r="D130" s="45"/>
      <c r="E130" s="31"/>
      <c r="F130" s="45"/>
      <c r="G130" s="31"/>
      <c r="H130" s="48"/>
      <c r="I130" s="34"/>
      <c r="J130" s="48"/>
      <c r="K130" s="34"/>
      <c r="L130" s="48"/>
      <c r="M130" s="34"/>
      <c r="N130" s="48"/>
      <c r="O130" s="32"/>
      <c r="P130" s="51"/>
      <c r="Q130" s="25"/>
      <c r="R130" s="25"/>
      <c r="S130" s="25"/>
      <c r="T130" s="25"/>
      <c r="U130" s="25"/>
    </row>
    <row r="131" spans="2:21" x14ac:dyDescent="0.45">
      <c r="B131" s="73"/>
      <c r="D131" s="45"/>
      <c r="E131" s="31"/>
      <c r="F131" s="45"/>
      <c r="G131" s="31"/>
      <c r="H131" s="48"/>
      <c r="I131" s="34"/>
      <c r="J131" s="48"/>
      <c r="K131" s="34"/>
      <c r="L131" s="48"/>
      <c r="M131" s="34"/>
      <c r="N131" s="48"/>
      <c r="O131" s="32"/>
      <c r="P131" s="51"/>
      <c r="Q131" s="25"/>
      <c r="R131" s="25"/>
      <c r="S131" s="25"/>
      <c r="T131" s="25"/>
      <c r="U131" s="25"/>
    </row>
    <row r="132" spans="2:21" x14ac:dyDescent="0.45">
      <c r="B132" s="73"/>
      <c r="D132" s="45"/>
      <c r="E132" s="31"/>
      <c r="F132" s="45"/>
      <c r="G132" s="31"/>
      <c r="H132" s="48"/>
      <c r="I132" s="34"/>
      <c r="J132" s="48"/>
      <c r="K132" s="34"/>
      <c r="L132" s="48"/>
      <c r="M132" s="34"/>
      <c r="N132" s="48"/>
      <c r="O132" s="32"/>
      <c r="P132" s="51"/>
      <c r="Q132" s="25"/>
      <c r="R132" s="25"/>
      <c r="S132" s="25"/>
      <c r="T132" s="25"/>
      <c r="U132" s="25"/>
    </row>
    <row r="133" spans="2:21" x14ac:dyDescent="0.45">
      <c r="B133" s="73"/>
      <c r="D133" s="45"/>
      <c r="E133" s="31"/>
      <c r="F133" s="45"/>
      <c r="G133" s="31"/>
      <c r="H133" s="48"/>
      <c r="I133" s="34"/>
      <c r="J133" s="48"/>
      <c r="K133" s="34"/>
      <c r="L133" s="48"/>
      <c r="M133" s="34"/>
      <c r="N133" s="48"/>
      <c r="O133" s="32"/>
      <c r="P133" s="51"/>
      <c r="Q133" s="25"/>
      <c r="R133" s="25"/>
      <c r="S133" s="25"/>
      <c r="T133" s="25"/>
      <c r="U133" s="25"/>
    </row>
    <row r="134" spans="2:21" x14ac:dyDescent="0.45">
      <c r="B134" s="73"/>
      <c r="D134" s="45"/>
      <c r="E134" s="31"/>
      <c r="F134" s="45"/>
      <c r="G134" s="31"/>
      <c r="H134" s="48"/>
      <c r="I134" s="34"/>
      <c r="J134" s="48"/>
      <c r="K134" s="34"/>
      <c r="L134" s="48"/>
      <c r="M134" s="34"/>
      <c r="N134" s="48"/>
      <c r="O134" s="32"/>
      <c r="P134" s="51"/>
      <c r="Q134" s="25"/>
      <c r="R134" s="25"/>
      <c r="S134" s="25"/>
      <c r="T134" s="25"/>
      <c r="U134" s="25"/>
    </row>
    <row r="135" spans="2:21" x14ac:dyDescent="0.45">
      <c r="B135" s="73"/>
      <c r="D135" s="45"/>
      <c r="E135" s="31"/>
      <c r="F135" s="45"/>
      <c r="G135" s="31"/>
      <c r="H135" s="48"/>
      <c r="I135" s="34"/>
      <c r="J135" s="48"/>
      <c r="K135" s="34"/>
      <c r="L135" s="48"/>
      <c r="M135" s="34"/>
      <c r="N135" s="48"/>
      <c r="O135" s="32"/>
      <c r="P135" s="51"/>
      <c r="Q135" s="25"/>
      <c r="R135" s="25"/>
      <c r="S135" s="25"/>
      <c r="T135" s="25"/>
      <c r="U135" s="25"/>
    </row>
    <row r="136" spans="2:21" ht="14.65" thickBot="1" x14ac:dyDescent="0.5">
      <c r="B136" s="74"/>
      <c r="D136" s="46"/>
      <c r="E136" s="31"/>
      <c r="F136" s="46"/>
      <c r="G136" s="31"/>
      <c r="H136" s="49"/>
      <c r="I136" s="34"/>
      <c r="J136" s="49"/>
      <c r="K136" s="34"/>
      <c r="L136" s="49"/>
      <c r="M136" s="34"/>
      <c r="N136" s="49"/>
      <c r="O136" s="32"/>
      <c r="P136" s="52"/>
      <c r="Q136" s="25"/>
      <c r="R136" s="25"/>
      <c r="S136" s="25"/>
      <c r="T136" s="25"/>
      <c r="U136" s="25"/>
    </row>
    <row r="137" spans="2:21" ht="18.399999999999999" thickBot="1" x14ac:dyDescent="0.6">
      <c r="B137" s="31"/>
      <c r="D137" s="53"/>
      <c r="E137" s="31"/>
      <c r="F137" s="54"/>
      <c r="G137" s="31"/>
      <c r="H137" s="34"/>
      <c r="I137" s="34"/>
      <c r="J137" s="34"/>
      <c r="K137" s="34"/>
      <c r="L137" s="34"/>
      <c r="M137" s="34"/>
      <c r="N137" s="105">
        <f>SUM(N84:N136)*N139</f>
        <v>8.2000000000000011</v>
      </c>
      <c r="O137" s="129" t="s">
        <v>54</v>
      </c>
      <c r="P137" s="105">
        <f>SUM(P84:P136)</f>
        <v>5</v>
      </c>
      <c r="Q137" s="25"/>
      <c r="R137" s="132"/>
      <c r="S137" s="25"/>
      <c r="T137" s="25"/>
      <c r="U137" s="25"/>
    </row>
    <row r="138" spans="2:21" ht="16.149999999999999" thickBot="1" x14ac:dyDescent="0.55000000000000004">
      <c r="B138" s="43" t="s">
        <v>27</v>
      </c>
      <c r="D138" s="94">
        <f>SUM(D83:D137)</f>
        <v>2</v>
      </c>
      <c r="E138" s="65"/>
      <c r="F138" s="84">
        <f>SUM(F83:F137)</f>
        <v>11</v>
      </c>
      <c r="H138" s="82">
        <f>SUM(H83:H137)</f>
        <v>0</v>
      </c>
      <c r="I138" s="89" t="s">
        <v>54</v>
      </c>
      <c r="J138" s="82">
        <f>SUM(J83:J137)</f>
        <v>26.8</v>
      </c>
      <c r="K138" s="89" t="s">
        <v>54</v>
      </c>
      <c r="L138" s="82">
        <f>SUM(L83:L137)</f>
        <v>20</v>
      </c>
      <c r="M138" s="40"/>
      <c r="N138" s="41" t="s">
        <v>30</v>
      </c>
      <c r="O138" s="25"/>
      <c r="P138" s="129" t="s">
        <v>83</v>
      </c>
      <c r="Q138" s="25"/>
      <c r="R138" s="36"/>
      <c r="S138" s="25"/>
      <c r="T138" s="25"/>
      <c r="U138" s="25"/>
    </row>
    <row r="139" spans="2:21" ht="19.899999999999999" thickBot="1" x14ac:dyDescent="0.65">
      <c r="D139" s="95">
        <f>D138/SUM(D138+F138)</f>
        <v>0.15384615384615385</v>
      </c>
      <c r="E139" s="65"/>
      <c r="F139" s="83">
        <f>100%-D139</f>
        <v>0.84615384615384615</v>
      </c>
      <c r="G139" s="90" t="s">
        <v>29</v>
      </c>
      <c r="H139" s="148">
        <f>SUM(H138:L138)</f>
        <v>46.8</v>
      </c>
      <c r="I139" s="149"/>
      <c r="J139" s="149"/>
      <c r="K139" s="149"/>
      <c r="L139" s="150"/>
      <c r="M139" s="90" t="s">
        <v>29</v>
      </c>
      <c r="N139" s="85">
        <f>VLOOKUP(H10,$L$42:$N$55,3,FALSE)</f>
        <v>1.0250000000000001</v>
      </c>
      <c r="O139" s="91" t="s">
        <v>28</v>
      </c>
      <c r="P139" s="104">
        <f>F139*H139*N139</f>
        <v>40.589999999999996</v>
      </c>
      <c r="Q139" s="25"/>
      <c r="R139" s="132"/>
      <c r="S139" s="25"/>
      <c r="T139" s="25"/>
      <c r="U139" s="25"/>
    </row>
    <row r="140" spans="2:21" ht="16.149999999999999" thickBot="1" x14ac:dyDescent="0.55000000000000004">
      <c r="H140" s="36"/>
      <c r="I140" s="36"/>
      <c r="J140" s="36"/>
      <c r="K140" s="36"/>
      <c r="L140" s="36"/>
      <c r="M140" s="36"/>
      <c r="N140" s="36"/>
      <c r="O140" s="37"/>
      <c r="P140" s="129" t="s">
        <v>84</v>
      </c>
      <c r="Q140" s="25"/>
      <c r="R140" s="133"/>
      <c r="S140" s="25"/>
      <c r="T140" s="25"/>
      <c r="U140" s="25"/>
    </row>
    <row r="141" spans="2:21" ht="19.899999999999999" thickBot="1" x14ac:dyDescent="0.65">
      <c r="D141" s="81" t="s">
        <v>104</v>
      </c>
      <c r="E141" s="68"/>
      <c r="F141" s="69"/>
      <c r="G141" s="68"/>
      <c r="H141" s="70"/>
      <c r="I141" s="70"/>
      <c r="J141" s="70"/>
      <c r="K141" s="70"/>
      <c r="L141" s="70"/>
      <c r="M141" s="70"/>
      <c r="N141" s="70"/>
      <c r="O141" s="71"/>
      <c r="P141" s="42">
        <f>SUM(P137:P140)+N137</f>
        <v>53.79</v>
      </c>
      <c r="Q141" s="25"/>
      <c r="R141" s="132"/>
      <c r="S141" s="25"/>
      <c r="T141" s="25"/>
      <c r="U141" s="25"/>
    </row>
    <row r="142" spans="2:21" x14ac:dyDescent="0.45">
      <c r="F142" s="33"/>
      <c r="H142" s="36"/>
      <c r="I142" s="36"/>
      <c r="J142" s="36"/>
      <c r="K142" s="36"/>
      <c r="L142" s="36"/>
      <c r="M142" s="36"/>
      <c r="N142" s="36"/>
      <c r="O142" s="37"/>
      <c r="P142" s="25"/>
      <c r="Q142" s="25"/>
      <c r="R142" s="133"/>
      <c r="S142" s="25"/>
      <c r="T142" s="25"/>
      <c r="U142" s="25"/>
    </row>
    <row r="143" spans="2:21" x14ac:dyDescent="0.45">
      <c r="I143" s="36"/>
      <c r="J143" s="36"/>
      <c r="K143" s="36"/>
      <c r="L143" s="36"/>
      <c r="M143" s="36"/>
      <c r="N143" s="36"/>
      <c r="O143" s="37"/>
      <c r="P143" s="25"/>
      <c r="Q143" s="25"/>
      <c r="R143" s="25"/>
      <c r="S143" s="25"/>
      <c r="T143" s="25"/>
      <c r="U143" s="25"/>
    </row>
    <row r="144" spans="2:21" x14ac:dyDescent="0.45">
      <c r="I144" s="36"/>
      <c r="J144" s="36"/>
      <c r="K144" s="36"/>
      <c r="L144" s="36"/>
      <c r="M144" s="36"/>
      <c r="N144" s="36"/>
      <c r="O144" s="37"/>
      <c r="P144" s="25"/>
      <c r="Q144" s="25"/>
      <c r="R144" s="25"/>
      <c r="S144" s="25"/>
      <c r="T144" s="25"/>
      <c r="U144" s="25"/>
    </row>
    <row r="145" spans="8:21" x14ac:dyDescent="0.45">
      <c r="I145" s="36"/>
      <c r="J145" s="36"/>
      <c r="K145" s="36"/>
      <c r="L145" s="36"/>
      <c r="M145" s="36"/>
      <c r="N145" s="36"/>
      <c r="O145" s="37"/>
      <c r="P145" s="25"/>
      <c r="Q145" s="25"/>
      <c r="R145" s="25"/>
      <c r="S145" s="25"/>
      <c r="T145" s="25"/>
      <c r="U145" s="25"/>
    </row>
    <row r="146" spans="8:21" x14ac:dyDescent="0.45">
      <c r="I146" s="36"/>
      <c r="J146" s="36"/>
      <c r="K146" s="36"/>
      <c r="L146" s="36"/>
      <c r="M146" s="36"/>
      <c r="N146" s="36"/>
      <c r="O146" s="37"/>
      <c r="P146" s="25"/>
      <c r="Q146" s="25"/>
      <c r="R146" s="25"/>
      <c r="S146" s="25"/>
      <c r="T146" s="25"/>
      <c r="U146" s="25"/>
    </row>
    <row r="147" spans="8:21" x14ac:dyDescent="0.45"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</row>
    <row r="148" spans="8:21" x14ac:dyDescent="0.45"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8:21" x14ac:dyDescent="0.45"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</row>
    <row r="150" spans="8:21" x14ac:dyDescent="0.45"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8:21" x14ac:dyDescent="0.45"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</row>
    <row r="152" spans="8:21" x14ac:dyDescent="0.45"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</row>
    <row r="153" spans="8:21" x14ac:dyDescent="0.45"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</row>
    <row r="154" spans="8:21" x14ac:dyDescent="0.45"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</row>
    <row r="155" spans="8:21" x14ac:dyDescent="0.45"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</row>
    <row r="156" spans="8:21" x14ac:dyDescent="0.45"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</row>
    <row r="157" spans="8:21" x14ac:dyDescent="0.45"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8:21" x14ac:dyDescent="0.45"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</row>
    <row r="159" spans="8:21" x14ac:dyDescent="0.45"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</row>
    <row r="160" spans="8:21" x14ac:dyDescent="0.45"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</row>
    <row r="161" spans="8:21" x14ac:dyDescent="0.45"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</row>
    <row r="162" spans="8:21" x14ac:dyDescent="0.45"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</row>
    <row r="163" spans="8:21" x14ac:dyDescent="0.45"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</row>
    <row r="164" spans="8:21" x14ac:dyDescent="0.45"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</row>
    <row r="165" spans="8:21" x14ac:dyDescent="0.45"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</row>
    <row r="166" spans="8:21" x14ac:dyDescent="0.45"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</row>
    <row r="167" spans="8:21" x14ac:dyDescent="0.45"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</row>
    <row r="168" spans="8:21" x14ac:dyDescent="0.45"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</row>
    <row r="169" spans="8:21" x14ac:dyDescent="0.45"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</row>
    <row r="170" spans="8:21" x14ac:dyDescent="0.45"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</row>
    <row r="171" spans="8:21" x14ac:dyDescent="0.45"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</row>
    <row r="172" spans="8:21" x14ac:dyDescent="0.45"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</row>
    <row r="173" spans="8:21" x14ac:dyDescent="0.45"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</row>
    <row r="174" spans="8:21" x14ac:dyDescent="0.45"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</row>
    <row r="175" spans="8:21" x14ac:dyDescent="0.45"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</row>
    <row r="176" spans="8:21" x14ac:dyDescent="0.45"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</row>
    <row r="177" spans="8:21" x14ac:dyDescent="0.45"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</row>
    <row r="178" spans="8:21" x14ac:dyDescent="0.45"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</row>
    <row r="179" spans="8:21" x14ac:dyDescent="0.45"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</row>
    <row r="180" spans="8:21" x14ac:dyDescent="0.45"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</row>
    <row r="181" spans="8:21" x14ac:dyDescent="0.45"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</row>
    <row r="182" spans="8:21" x14ac:dyDescent="0.45"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</row>
    <row r="183" spans="8:21" x14ac:dyDescent="0.45"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</row>
    <row r="184" spans="8:21" x14ac:dyDescent="0.45"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</row>
    <row r="185" spans="8:21" x14ac:dyDescent="0.45"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</row>
    <row r="186" spans="8:21" x14ac:dyDescent="0.45"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</row>
    <row r="187" spans="8:21" x14ac:dyDescent="0.45"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</row>
    <row r="188" spans="8:21" x14ac:dyDescent="0.45"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</row>
    <row r="189" spans="8:21" x14ac:dyDescent="0.45"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</row>
    <row r="190" spans="8:21" x14ac:dyDescent="0.45"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</row>
    <row r="191" spans="8:21" x14ac:dyDescent="0.45"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</row>
    <row r="192" spans="8:21" x14ac:dyDescent="0.45"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</row>
    <row r="193" spans="8:21" x14ac:dyDescent="0.45"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</row>
    <row r="194" spans="8:21" x14ac:dyDescent="0.45"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</row>
    <row r="195" spans="8:21" x14ac:dyDescent="0.45"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</row>
    <row r="196" spans="8:21" x14ac:dyDescent="0.45"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</row>
    <row r="197" spans="8:21" x14ac:dyDescent="0.45"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</row>
    <row r="198" spans="8:21" x14ac:dyDescent="0.45"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</row>
    <row r="199" spans="8:21" x14ac:dyDescent="0.45"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</row>
    <row r="200" spans="8:21" x14ac:dyDescent="0.45"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</row>
    <row r="201" spans="8:21" x14ac:dyDescent="0.45"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</row>
    <row r="202" spans="8:21" x14ac:dyDescent="0.45"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</row>
    <row r="203" spans="8:21" x14ac:dyDescent="0.45"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</row>
    <row r="204" spans="8:21" x14ac:dyDescent="0.45"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</row>
    <row r="205" spans="8:21" x14ac:dyDescent="0.45"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</row>
    <row r="206" spans="8:21" x14ac:dyDescent="0.45"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</row>
    <row r="207" spans="8:21" x14ac:dyDescent="0.45"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</row>
    <row r="208" spans="8:21" x14ac:dyDescent="0.45"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</row>
    <row r="209" spans="8:21" x14ac:dyDescent="0.45"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</row>
    <row r="210" spans="8:21" x14ac:dyDescent="0.45"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</row>
    <row r="211" spans="8:21" x14ac:dyDescent="0.45"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</row>
    <row r="212" spans="8:21" x14ac:dyDescent="0.45"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</row>
    <row r="213" spans="8:21" x14ac:dyDescent="0.45"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</row>
    <row r="214" spans="8:21" x14ac:dyDescent="0.45"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</row>
    <row r="215" spans="8:21" x14ac:dyDescent="0.45"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</row>
    <row r="216" spans="8:21" x14ac:dyDescent="0.45"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</row>
    <row r="217" spans="8:21" x14ac:dyDescent="0.45"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</row>
    <row r="218" spans="8:21" x14ac:dyDescent="0.45"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</row>
    <row r="219" spans="8:21" x14ac:dyDescent="0.45"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</row>
    <row r="220" spans="8:21" x14ac:dyDescent="0.45"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</row>
    <row r="221" spans="8:21" x14ac:dyDescent="0.45"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</row>
    <row r="222" spans="8:21" x14ac:dyDescent="0.45"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</row>
    <row r="223" spans="8:21" x14ac:dyDescent="0.45"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</row>
    <row r="224" spans="8:21" x14ac:dyDescent="0.45"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</row>
    <row r="225" spans="8:21" x14ac:dyDescent="0.45"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</row>
    <row r="226" spans="8:21" x14ac:dyDescent="0.45"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</row>
    <row r="227" spans="8:21" x14ac:dyDescent="0.45"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</row>
    <row r="228" spans="8:21" x14ac:dyDescent="0.45"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</row>
    <row r="229" spans="8:21" x14ac:dyDescent="0.45"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</row>
    <row r="230" spans="8:21" x14ac:dyDescent="0.45"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</row>
    <row r="231" spans="8:21" x14ac:dyDescent="0.45"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</row>
    <row r="232" spans="8:21" x14ac:dyDescent="0.45"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</row>
    <row r="233" spans="8:21" x14ac:dyDescent="0.45"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</row>
    <row r="234" spans="8:21" x14ac:dyDescent="0.45"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</row>
    <row r="235" spans="8:21" x14ac:dyDescent="0.45"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</row>
    <row r="236" spans="8:21" x14ac:dyDescent="0.45"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</row>
    <row r="237" spans="8:21" x14ac:dyDescent="0.45"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</row>
    <row r="238" spans="8:21" x14ac:dyDescent="0.45"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</row>
    <row r="239" spans="8:21" x14ac:dyDescent="0.45"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</row>
    <row r="240" spans="8:21" x14ac:dyDescent="0.45"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</row>
    <row r="241" spans="8:21" x14ac:dyDescent="0.45"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</row>
    <row r="242" spans="8:21" x14ac:dyDescent="0.45"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</row>
    <row r="243" spans="8:21" x14ac:dyDescent="0.45"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</row>
    <row r="244" spans="8:21" x14ac:dyDescent="0.45"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</row>
    <row r="245" spans="8:21" x14ac:dyDescent="0.45"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</row>
    <row r="246" spans="8:21" x14ac:dyDescent="0.45"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</row>
    <row r="247" spans="8:21" x14ac:dyDescent="0.45"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</row>
    <row r="248" spans="8:21" x14ac:dyDescent="0.45"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</row>
    <row r="249" spans="8:21" x14ac:dyDescent="0.45"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</row>
    <row r="250" spans="8:21" x14ac:dyDescent="0.45"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</row>
    <row r="251" spans="8:21" x14ac:dyDescent="0.45"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</row>
    <row r="252" spans="8:21" x14ac:dyDescent="0.45"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</row>
    <row r="253" spans="8:21" x14ac:dyDescent="0.45"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</row>
    <row r="254" spans="8:21" x14ac:dyDescent="0.45"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</row>
    <row r="255" spans="8:21" x14ac:dyDescent="0.45"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</row>
    <row r="256" spans="8:21" x14ac:dyDescent="0.45"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</row>
    <row r="257" spans="8:21" x14ac:dyDescent="0.45"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</row>
    <row r="258" spans="8:21" x14ac:dyDescent="0.45"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</row>
    <row r="259" spans="8:21" x14ac:dyDescent="0.45"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</row>
    <row r="260" spans="8:21" x14ac:dyDescent="0.45"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</row>
    <row r="261" spans="8:21" x14ac:dyDescent="0.45"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</row>
    <row r="262" spans="8:21" x14ac:dyDescent="0.45"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</row>
    <row r="263" spans="8:21" x14ac:dyDescent="0.45"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</row>
    <row r="264" spans="8:21" x14ac:dyDescent="0.45"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</row>
    <row r="265" spans="8:21" x14ac:dyDescent="0.45"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</row>
    <row r="266" spans="8:21" x14ac:dyDescent="0.45"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</row>
    <row r="267" spans="8:21" x14ac:dyDescent="0.45"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</row>
    <row r="268" spans="8:21" x14ac:dyDescent="0.45"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</row>
    <row r="269" spans="8:21" x14ac:dyDescent="0.45"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</row>
    <row r="270" spans="8:21" x14ac:dyDescent="0.45"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</row>
    <row r="271" spans="8:21" x14ac:dyDescent="0.45"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</row>
    <row r="272" spans="8:21" x14ac:dyDescent="0.45"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</row>
    <row r="273" spans="8:21" x14ac:dyDescent="0.45"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</row>
    <row r="274" spans="8:21" x14ac:dyDescent="0.45"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</row>
    <row r="275" spans="8:21" x14ac:dyDescent="0.45"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</row>
    <row r="276" spans="8:21" x14ac:dyDescent="0.45"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</row>
    <row r="277" spans="8:21" x14ac:dyDescent="0.45"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</row>
    <row r="278" spans="8:21" x14ac:dyDescent="0.45"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</row>
    <row r="279" spans="8:21" x14ac:dyDescent="0.45"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</row>
    <row r="280" spans="8:21" x14ac:dyDescent="0.45"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</row>
    <row r="281" spans="8:21" x14ac:dyDescent="0.45"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</row>
    <row r="282" spans="8:21" x14ac:dyDescent="0.45"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</row>
    <row r="283" spans="8:21" x14ac:dyDescent="0.45"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</row>
    <row r="284" spans="8:21" x14ac:dyDescent="0.45"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</row>
    <row r="285" spans="8:21" x14ac:dyDescent="0.45"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</row>
    <row r="286" spans="8:21" x14ac:dyDescent="0.45"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</row>
    <row r="287" spans="8:21" x14ac:dyDescent="0.45"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</row>
    <row r="288" spans="8:21" x14ac:dyDescent="0.45"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</row>
    <row r="289" spans="8:21" x14ac:dyDescent="0.45"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</row>
    <row r="290" spans="8:21" x14ac:dyDescent="0.45"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</row>
    <row r="291" spans="8:21" x14ac:dyDescent="0.45"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</row>
    <row r="292" spans="8:21" x14ac:dyDescent="0.45"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</row>
  </sheetData>
  <mergeCells count="1">
    <mergeCell ref="H139:L139"/>
  </mergeCells>
  <hyperlinks>
    <hyperlink ref="B56" r:id="rId1" xr:uid="{00000000-0004-0000-0000-000000000000}"/>
  </hyperlinks>
  <pageMargins left="0.7" right="0.7" top="0.78740157499999996" bottom="0.78740157499999996" header="0.3" footer="0.3"/>
  <pageSetup paperSize="9" scale="97" orientation="landscape" r:id="rId2"/>
  <rowBreaks count="3" manualBreakCount="3">
    <brk id="32" max="16" man="1"/>
    <brk id="60" max="16" man="1"/>
    <brk id="7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134" zoomScaleNormal="100" zoomScaleSheetLayoutView="134" workbookViewId="0">
      <selection activeCell="E3" sqref="E3"/>
    </sheetView>
  </sheetViews>
  <sheetFormatPr baseColWidth="10" defaultRowHeight="14.25" x14ac:dyDescent="0.45"/>
  <sheetData>
    <row r="1" spans="1:1" x14ac:dyDescent="0.45">
      <c r="A1" s="12" t="s">
        <v>10</v>
      </c>
    </row>
  </sheetData>
  <hyperlinks>
    <hyperlink ref="A1" r:id="rId1" xr:uid="{00000000-0004-0000-0100-000000000000}"/>
  </hyperlinks>
  <pageMargins left="0.7" right="0.7" top="0.78740157499999996" bottom="0.78740157499999996" header="0.3" footer="0.3"/>
  <pageSetup paperSize="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fa5b5e12-3036-47f5-b3d1-0bf0731ad8e8</BSO999929>
</file>

<file path=customXml/itemProps1.xml><?xml version="1.0" encoding="utf-8"?>
<ds:datastoreItem xmlns:ds="http://schemas.openxmlformats.org/officeDocument/2006/customXml" ds:itemID="{C5589F92-DB7C-448D-B8B4-C93D717446A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u. Kostenermittlung</vt:lpstr>
      <vt:lpstr>Rechtsinfo</vt:lpstr>
      <vt:lpstr>'Hinweise u. Kostenermittlung'!Druckbereich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Jared Daum</cp:lastModifiedBy>
  <dcterms:created xsi:type="dcterms:W3CDTF">2015-01-01T13:14:18Z</dcterms:created>
  <dcterms:modified xsi:type="dcterms:W3CDTF">2024-01-08T10:52:40Z</dcterms:modified>
</cp:coreProperties>
</file>